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BORJATHERM\1_FLAT-5XL\"/>
    </mc:Choice>
  </mc:AlternateContent>
  <xr:revisionPtr revIDLastSave="0" documentId="13_ncr:1_{24C0A23E-A46F-4DB5-8677-BC211E1E21FD}" xr6:coauthVersionLast="46" xr6:coauthVersionMax="46" xr10:uidLastSave="{00000000-0000-0000-0000-000000000000}"/>
  <bookViews>
    <workbookView xWindow="-120" yWindow="-120" windowWidth="29040" windowHeight="1584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6" r:id="rId5"/>
    <sheet name="160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F19" i="6"/>
  <c r="F18" i="6"/>
  <c r="F17" i="6"/>
  <c r="F16" i="6"/>
  <c r="F15" i="6"/>
  <c r="F14" i="6"/>
  <c r="F13" i="6"/>
  <c r="F12" i="6"/>
  <c r="F11" i="6"/>
  <c r="F10" i="6"/>
  <c r="F8" i="6"/>
  <c r="F7" i="6"/>
  <c r="F6" i="6"/>
  <c r="F5" i="6"/>
  <c r="F4" i="6"/>
  <c r="F3" i="6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19" i="3" s="1"/>
  <c r="F2" i="3" s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5" l="1"/>
  <c r="F2" i="5" s="1"/>
  <c r="F20" i="6"/>
  <c r="F2" i="6" s="1"/>
  <c r="F19" i="4"/>
  <c r="F2" i="4" s="1"/>
  <c r="F3" i="2"/>
  <c r="F19" i="2" s="1"/>
  <c r="F2" i="2" s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4" i="1" l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<sst xmlns="http://schemas.openxmlformats.org/spreadsheetml/2006/main" count="332" uniqueCount="41">
  <si>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</si>
  <si>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</si>
  <si>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</si>
  <si>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</si>
  <si>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</si>
  <si>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</si>
  <si>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</si>
  <si>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</si>
  <si>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BORJATHERM espesor 60 mm paso 370.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</si>
  <si>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</si>
  <si>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</si>
  <si>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</si>
  <si>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</si>
  <si>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</si>
  <si>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</si>
  <si>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</si>
  <si>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</si>
  <si>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</si>
  <si>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</si>
  <si>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</si>
  <si>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</si>
  <si>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</si>
  <si>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Teja FLAT 5XL BorjaJET</t>
  </si>
  <si>
    <t>Teja Ventilación FLAT 5XL BorjaJET</t>
  </si>
  <si>
    <t>Caballete 100º BorjaJET</t>
  </si>
  <si>
    <t>Espuma Fijación Tejas</t>
  </si>
  <si>
    <t>Adhesivo-Sellador masilla PU 300</t>
  </si>
  <si>
    <t>Liston de arranque 80 x 50 mm</t>
  </si>
  <si>
    <t>Panel BORJATHERM espesor 80 mm paso 370.</t>
  </si>
  <si>
    <t>Caballete angular 100º Bajo</t>
  </si>
  <si>
    <t>Teja Ventilación FLAT 5XL</t>
  </si>
  <si>
    <t>Panel BORJATHERM espesor 100 mm paso 370.</t>
  </si>
  <si>
    <t>Panel BORJATHERM espesor 120 mm paso 370.</t>
  </si>
  <si>
    <t>Panel BORJATHERM espesor 140 mm paso 370.</t>
  </si>
  <si>
    <t>Panel BORJATHERM espesor 160 mm paso 370.</t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</si>
  <si>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5XL BorjaJET</t>
    </r>
    <r>
      <rPr>
        <sz val="10"/>
        <rFont val="Calibri"/>
        <family val="2"/>
      </rPr>
      <t xml:space="preserve"> con decoración digital cerámica de TEJAS BORJA, de 457 x 510 mm, a razón de 5,5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</si>
  <si>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5XL BorjaJET </t>
    </r>
    <r>
      <rPr>
        <sz val="10"/>
        <rFont val="Calibri"/>
        <family val="2"/>
      </rPr>
      <t>con decoración digital cerámica de TEJAS BORJA, de 457 x 510 mm, a razón de 5,5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</si>
  <si>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5XL BorjaJET </t>
    </r>
    <r>
      <rPr>
        <sz val="10"/>
        <rFont val="Calibri"/>
        <family val="2"/>
      </rPr>
      <t>con impresión digital cerámica de TEJAS BORJA, de 457 x 510 mm, a razón de 5,5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</si>
  <si>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5XL BorjaJET </t>
    </r>
    <r>
      <rPr>
        <sz val="10"/>
        <rFont val="Calibri"/>
        <family val="2"/>
      </rPr>
      <t>con impresión digital cerámica de TEJAS BORJA, de 457 x 510 mm, a razón de 5,5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</si>
  <si>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5XL BorjaJET </t>
    </r>
    <r>
      <rPr>
        <sz val="10"/>
        <rFont val="Calibri"/>
        <family val="2"/>
      </rPr>
      <t>con impresión digital cerámica de TEJAS BORJA, de 457 x 510 mm, a razón de 5,5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</si>
  <si>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5XL BorjaJET </t>
    </r>
    <r>
      <rPr>
        <sz val="10"/>
        <rFont val="Calibri"/>
        <family val="2"/>
      </rPr>
      <t>con impresión digital cerámica de TEJAS BORJA, de 457 x 510 mm, a razón de 5,5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</si>
</sst>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C2" sqref="C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115.50929999999997</v>
      </c>
    </row>
    <row r="3" spans="1:6" s="10" customFormat="1" ht="12.75" x14ac:dyDescent="0.2">
      <c r="A3" s="9" t="s">
        <v>6</v>
      </c>
      <c r="B3" s="9" t="s">
        <v>7</v>
      </c>
      <c r="C3" s="4" t="s">
        <v>22</v>
      </c>
      <c r="D3" s="8">
        <v>5.5</v>
      </c>
      <c r="E3" s="6">
        <v>9.57</v>
      </c>
      <c r="F3" s="6">
        <f>D3*E3</f>
        <v>52.635000000000005</v>
      </c>
    </row>
    <row r="4" spans="1:6" s="10" customFormat="1" ht="12.75" x14ac:dyDescent="0.2">
      <c r="A4" s="9" t="s">
        <v>6</v>
      </c>
      <c r="B4" s="9" t="s">
        <v>7</v>
      </c>
      <c r="C4" s="4" t="s">
        <v>23</v>
      </c>
      <c r="D4" s="8">
        <v>0.1</v>
      </c>
      <c r="E4" s="6">
        <v>37.799999999999997</v>
      </c>
      <c r="F4" s="6">
        <f t="shared" ref="F4:F5" si="0">D4*E4</f>
        <v>3.78</v>
      </c>
    </row>
    <row r="5" spans="1:6" s="10" customFormat="1" ht="12.75" x14ac:dyDescent="0.2">
      <c r="A5" s="9" t="s">
        <v>6</v>
      </c>
      <c r="B5" s="9" t="s">
        <v>7</v>
      </c>
      <c r="C5" s="4" t="s">
        <v>24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8</v>
      </c>
      <c r="D6" s="8">
        <v>1</v>
      </c>
      <c r="E6" s="6">
        <v>37.799999999999997</v>
      </c>
      <c r="F6" s="6">
        <f t="shared" ref="F6:F18" si="1">D6*E6</f>
        <v>37.799999999999997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6.83</v>
      </c>
      <c r="F7" s="6">
        <f t="shared" si="1"/>
        <v>1.3660000000000001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1.98</v>
      </c>
      <c r="F8" s="6">
        <f t="shared" si="1"/>
        <v>1.1879999999999999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0.2</v>
      </c>
      <c r="E9" s="6">
        <v>3.58</v>
      </c>
      <c r="F9" s="6">
        <f t="shared" si="1"/>
        <v>0.71600000000000008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1.53</v>
      </c>
      <c r="F10" s="6">
        <f t="shared" si="1"/>
        <v>0.30600000000000005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15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25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26</v>
      </c>
      <c r="D14" s="8">
        <v>0.05</v>
      </c>
      <c r="E14" s="6">
        <v>6.34</v>
      </c>
      <c r="F14" s="6">
        <f t="shared" si="1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16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17</v>
      </c>
      <c r="B16" s="9" t="s">
        <v>18</v>
      </c>
      <c r="C16" s="10" t="s">
        <v>19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17</v>
      </c>
      <c r="B17" s="9" t="s">
        <v>18</v>
      </c>
      <c r="C17" s="10" t="s">
        <v>20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17</v>
      </c>
      <c r="B18" s="9" t="s">
        <v>18</v>
      </c>
      <c r="C18" s="10" t="s">
        <v>21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115.50929999999997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896C-A25D-4517-9023-9070D838B06E}">
  <dimension ref="A1:F19"/>
  <sheetViews>
    <sheetView topLeftCell="B1" zoomScale="90" zoomScaleNormal="90" workbookViewId="0">
      <selection activeCell="C2" sqref="C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122.01729999999998</v>
      </c>
    </row>
    <row r="3" spans="1:6" s="10" customFormat="1" ht="12.75" x14ac:dyDescent="0.2">
      <c r="A3" s="9" t="s">
        <v>6</v>
      </c>
      <c r="B3" s="9" t="s">
        <v>7</v>
      </c>
      <c r="C3" s="4" t="s">
        <v>22</v>
      </c>
      <c r="D3" s="8">
        <v>5.5</v>
      </c>
      <c r="E3" s="6">
        <v>9.57</v>
      </c>
      <c r="F3" s="6">
        <f t="shared" ref="F3:F18" si="0">D3*E3</f>
        <v>52.635000000000005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35.36</v>
      </c>
      <c r="F4" s="6">
        <f t="shared" si="0"/>
        <v>3.536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v>44.42</v>
      </c>
      <c r="F6" s="6">
        <f t="shared" si="0"/>
        <v>44.42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9</v>
      </c>
      <c r="C9" s="10" t="s">
        <v>27</v>
      </c>
      <c r="D9" s="8">
        <v>0.2</v>
      </c>
      <c r="E9" s="6">
        <v>4.24</v>
      </c>
      <c r="F9" s="6">
        <f t="shared" si="0"/>
        <v>0.84800000000000009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15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25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26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16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17</v>
      </c>
      <c r="B16" s="9" t="s">
        <v>18</v>
      </c>
      <c r="C16" s="10" t="s">
        <v>19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17</v>
      </c>
      <c r="B17" s="9" t="s">
        <v>18</v>
      </c>
      <c r="C17" s="10" t="s">
        <v>20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17</v>
      </c>
      <c r="B18" s="9" t="s">
        <v>18</v>
      </c>
      <c r="C18" s="10" t="s">
        <v>21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122.01729999999998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ABD7-D9CE-4907-99BF-908FD5D49263}">
  <dimension ref="A1:F19"/>
  <sheetViews>
    <sheetView topLeftCell="B1" zoomScale="90" zoomScaleNormal="90" workbookViewId="0">
      <selection activeCell="C3" sqref="C3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129.12129999999996</v>
      </c>
    </row>
    <row r="3" spans="1:6" s="10" customFormat="1" ht="12.75" x14ac:dyDescent="0.2">
      <c r="A3" s="9" t="s">
        <v>6</v>
      </c>
      <c r="B3" s="9" t="s">
        <v>7</v>
      </c>
      <c r="C3" s="4" t="s">
        <v>22</v>
      </c>
      <c r="D3" s="8">
        <v>5.5</v>
      </c>
      <c r="E3" s="6">
        <v>9.57</v>
      </c>
      <c r="F3" s="6">
        <f t="shared" ref="F3:F18" si="0">D3*E3</f>
        <v>52.635000000000005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35.36</v>
      </c>
      <c r="F4" s="6">
        <f t="shared" si="0"/>
        <v>3.536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31</v>
      </c>
      <c r="D6" s="8">
        <v>1</v>
      </c>
      <c r="E6" s="6">
        <v>50.94</v>
      </c>
      <c r="F6" s="6">
        <f t="shared" si="0"/>
        <v>50.94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v>3.58</v>
      </c>
      <c r="F9" s="6">
        <f t="shared" si="0"/>
        <v>1.4320000000000002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15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25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26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16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17</v>
      </c>
      <c r="B16" s="9" t="s">
        <v>18</v>
      </c>
      <c r="C16" s="10" t="s">
        <v>19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17</v>
      </c>
      <c r="B17" s="9" t="s">
        <v>18</v>
      </c>
      <c r="C17" s="10" t="s">
        <v>20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17</v>
      </c>
      <c r="B18" s="9" t="s">
        <v>18</v>
      </c>
      <c r="C18" s="10" t="s">
        <v>21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129.12129999999996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64004-308C-4261-B500-8A339D101387}">
  <dimension ref="A1:F19"/>
  <sheetViews>
    <sheetView topLeftCell="B1" zoomScale="90" zoomScaleNormal="90" workbookViewId="0">
      <selection activeCell="C3" sqref="C3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F19</f>
        <v>135.0813</v>
      </c>
    </row>
    <row r="3" spans="1:6" s="10" customFormat="1" ht="12.75" x14ac:dyDescent="0.2">
      <c r="A3" s="9" t="s">
        <v>6</v>
      </c>
      <c r="B3" s="9" t="s">
        <v>7</v>
      </c>
      <c r="C3" s="4" t="s">
        <v>22</v>
      </c>
      <c r="D3" s="8">
        <v>5.5</v>
      </c>
      <c r="E3" s="6">
        <v>9.57</v>
      </c>
      <c r="F3" s="6">
        <f t="shared" ref="F3:F18" si="0">D3*E3</f>
        <v>52.635000000000005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35.36</v>
      </c>
      <c r="F4" s="6">
        <f t="shared" si="0"/>
        <v>3.536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32</v>
      </c>
      <c r="D6" s="8">
        <v>1</v>
      </c>
      <c r="E6" s="6">
        <v>56.9</v>
      </c>
      <c r="F6" s="6">
        <f t="shared" si="0"/>
        <v>56.9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v>3.58</v>
      </c>
      <c r="F9" s="6">
        <f t="shared" si="0"/>
        <v>1.4320000000000002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15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25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26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16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17</v>
      </c>
      <c r="B16" s="9" t="s">
        <v>18</v>
      </c>
      <c r="C16" s="10" t="s">
        <v>19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17</v>
      </c>
      <c r="B17" s="9" t="s">
        <v>18</v>
      </c>
      <c r="C17" s="10" t="s">
        <v>20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17</v>
      </c>
      <c r="B18" s="9" t="s">
        <v>18</v>
      </c>
      <c r="C18" s="10" t="s">
        <v>21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135.0813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D5970-3B6B-430C-93E6-4C16248BDD70}">
  <dimension ref="A1:F20"/>
  <sheetViews>
    <sheetView topLeftCell="B1" zoomScale="90" zoomScaleNormal="90" workbookViewId="0">
      <selection activeCell="C3" sqref="C3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39</v>
      </c>
      <c r="D2" s="5">
        <v>1</v>
      </c>
      <c r="E2" s="6"/>
      <c r="F2" s="7">
        <f>F20</f>
        <v>142.8733</v>
      </c>
    </row>
    <row r="3" spans="1:6" s="10" customFormat="1" ht="12.75" x14ac:dyDescent="0.2">
      <c r="A3" s="9" t="s">
        <v>6</v>
      </c>
      <c r="B3" s="9" t="s">
        <v>7</v>
      </c>
      <c r="C3" s="4" t="s">
        <v>22</v>
      </c>
      <c r="D3" s="8">
        <v>5.5</v>
      </c>
      <c r="E3" s="6">
        <v>9.57</v>
      </c>
      <c r="F3" s="6">
        <f t="shared" ref="F3:F19" si="0">D3*E3</f>
        <v>52.635000000000005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35.36</v>
      </c>
      <c r="F4" s="6">
        <f t="shared" si="0"/>
        <v>3.536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33</v>
      </c>
      <c r="D6" s="8">
        <v>1</v>
      </c>
      <c r="E6" s="6">
        <v>64.56</v>
      </c>
      <c r="F6" s="6">
        <f t="shared" si="0"/>
        <v>64.56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/>
      <c r="B9" s="9" t="s">
        <v>9</v>
      </c>
      <c r="C9" s="10" t="s">
        <v>12</v>
      </c>
      <c r="D9" s="8">
        <v>0.2</v>
      </c>
      <c r="E9" s="6">
        <v>3.58</v>
      </c>
      <c r="F9" s="6">
        <f t="shared" ref="F9" si="1">D9*E9</f>
        <v>0.71600000000000008</v>
      </c>
    </row>
    <row r="10" spans="1:6" s="10" customFormat="1" ht="12.75" x14ac:dyDescent="0.2">
      <c r="A10" s="9" t="s">
        <v>6</v>
      </c>
      <c r="B10" s="9" t="s">
        <v>9</v>
      </c>
      <c r="C10" s="10" t="s">
        <v>27</v>
      </c>
      <c r="D10" s="8">
        <v>0.2</v>
      </c>
      <c r="E10" s="6">
        <v>4.24</v>
      </c>
      <c r="F10" s="6">
        <f t="shared" si="0"/>
        <v>0.84800000000000009</v>
      </c>
    </row>
    <row r="11" spans="1:6" s="10" customFormat="1" ht="12.75" x14ac:dyDescent="0.2">
      <c r="A11" s="9" t="s">
        <v>6</v>
      </c>
      <c r="B11" s="9" t="s">
        <v>9</v>
      </c>
      <c r="C11" s="10" t="s">
        <v>13</v>
      </c>
      <c r="D11" s="8">
        <v>0.2</v>
      </c>
      <c r="E11" s="6">
        <v>1.53</v>
      </c>
      <c r="F11" s="6">
        <f t="shared" si="0"/>
        <v>0.30600000000000005</v>
      </c>
    </row>
    <row r="12" spans="1:6" s="10" customFormat="1" ht="12.75" x14ac:dyDescent="0.2">
      <c r="A12" s="9" t="s">
        <v>6</v>
      </c>
      <c r="B12" s="9" t="s">
        <v>9</v>
      </c>
      <c r="C12" s="10" t="s">
        <v>14</v>
      </c>
      <c r="D12" s="8">
        <v>0.1</v>
      </c>
      <c r="E12" s="6">
        <v>5.91</v>
      </c>
      <c r="F12" s="6">
        <f t="shared" si="0"/>
        <v>0.59100000000000008</v>
      </c>
    </row>
    <row r="13" spans="1:6" s="10" customFormat="1" ht="12.75" x14ac:dyDescent="0.2">
      <c r="A13" s="9" t="s">
        <v>6</v>
      </c>
      <c r="B13" s="9" t="s">
        <v>7</v>
      </c>
      <c r="C13" s="10" t="s">
        <v>15</v>
      </c>
      <c r="D13" s="8">
        <v>0.2</v>
      </c>
      <c r="E13" s="6">
        <v>0.91</v>
      </c>
      <c r="F13" s="6">
        <f t="shared" si="0"/>
        <v>0.18200000000000002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0.03</v>
      </c>
      <c r="E14" s="6">
        <v>7.67</v>
      </c>
      <c r="F14" s="6">
        <f t="shared" si="0"/>
        <v>0.2301</v>
      </c>
    </row>
    <row r="15" spans="1:6" s="10" customFormat="1" ht="12.75" x14ac:dyDescent="0.2">
      <c r="A15" s="9" t="s">
        <v>6</v>
      </c>
      <c r="B15" s="9" t="s">
        <v>7</v>
      </c>
      <c r="C15" s="10" t="s">
        <v>26</v>
      </c>
      <c r="D15" s="8">
        <v>0.05</v>
      </c>
      <c r="E15" s="6">
        <v>6.34</v>
      </c>
      <c r="F15" s="6">
        <f t="shared" si="0"/>
        <v>0.317</v>
      </c>
    </row>
    <row r="16" spans="1:6" s="10" customFormat="1" ht="12.75" x14ac:dyDescent="0.2">
      <c r="A16" s="9" t="s">
        <v>6</v>
      </c>
      <c r="B16" s="9" t="s">
        <v>7</v>
      </c>
      <c r="C16" s="10" t="s">
        <v>16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17</v>
      </c>
      <c r="B17" s="9" t="s">
        <v>18</v>
      </c>
      <c r="C17" s="10" t="s">
        <v>19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17</v>
      </c>
      <c r="B18" s="9" t="s">
        <v>18</v>
      </c>
      <c r="C18" s="10" t="s">
        <v>20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17</v>
      </c>
      <c r="B19" s="9" t="s">
        <v>18</v>
      </c>
      <c r="C19" s="10" t="s">
        <v>21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142.8733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8482C-EBF4-456E-A6E2-ED7F915049A6}">
  <dimension ref="A1:F19"/>
  <sheetViews>
    <sheetView topLeftCell="B1" zoomScale="90" zoomScaleNormal="90" workbookViewId="0">
      <selection activeCell="C8" sqref="C8:C9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40</v>
      </c>
      <c r="D2" s="5">
        <v>1</v>
      </c>
      <c r="E2" s="6"/>
      <c r="F2" s="7">
        <f>F19</f>
        <v>150.02530000000004</v>
      </c>
    </row>
    <row r="3" spans="1:6" s="10" customFormat="1" ht="12.75" x14ac:dyDescent="0.2">
      <c r="A3" s="9" t="s">
        <v>6</v>
      </c>
      <c r="B3" s="9" t="s">
        <v>7</v>
      </c>
      <c r="C3" s="4" t="s">
        <v>22</v>
      </c>
      <c r="D3" s="8">
        <v>5.5</v>
      </c>
      <c r="E3" s="6">
        <v>9.57</v>
      </c>
      <c r="F3" s="6">
        <f t="shared" ref="F3:F18" si="0">D3*E3</f>
        <v>52.635000000000005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35.36</v>
      </c>
      <c r="F4" s="6">
        <f t="shared" si="0"/>
        <v>3.536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34</v>
      </c>
      <c r="D6" s="8">
        <v>1</v>
      </c>
      <c r="E6" s="6">
        <v>71.58</v>
      </c>
      <c r="F6" s="6">
        <f t="shared" si="0"/>
        <v>71.58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9</v>
      </c>
      <c r="C9" s="10" t="s">
        <v>27</v>
      </c>
      <c r="D9" s="8">
        <v>0.4</v>
      </c>
      <c r="E9" s="6">
        <v>4.24</v>
      </c>
      <c r="F9" s="6">
        <f t="shared" si="0"/>
        <v>1.6960000000000002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15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25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26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16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17</v>
      </c>
      <c r="B16" s="9" t="s">
        <v>18</v>
      </c>
      <c r="C16" s="10" t="s">
        <v>19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17</v>
      </c>
      <c r="B17" s="9" t="s">
        <v>18</v>
      </c>
      <c r="C17" s="10" t="s">
        <v>20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17</v>
      </c>
      <c r="B18" s="9" t="s">
        <v>18</v>
      </c>
      <c r="C18" s="10" t="s">
        <v>21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150.02530000000004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2021-04-08T12:05:08Z</dcterms:modified>
</cp:coreProperties>
</file>