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2022\Rastrel ventilado metálico\4_ALICANTINA-12\"/>
    </mc:Choice>
  </mc:AlternateContent>
  <xr:revisionPtr revIDLastSave="0" documentId="13_ncr:1_{1E8B8F6C-A642-4220-ACB9-A364CA6390B9}" xr6:coauthVersionLast="47" xr6:coauthVersionMax="47" xr10:uidLastSave="{00000000-0000-0000-0000-000000000000}"/>
  <bookViews>
    <workbookView xWindow="1125" yWindow="1125" windowWidth="11130" windowHeight="12480" xr2:uid="{D194C984-7BDE-4AC5-B184-706DC9EB3876}"/>
  </bookViews>
  <sheets>
    <sheet name="RASTREL MADERA" sheetId="4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4" l="1"/>
  <c r="E14" i="4"/>
  <c r="E13" i="4"/>
  <c r="E12" i="4"/>
  <c r="E11" i="4"/>
  <c r="E10" i="4"/>
  <c r="E9" i="4"/>
  <c r="E8" i="4"/>
  <c r="E7" i="4"/>
  <c r="E6" i="4"/>
  <c r="E5" i="4"/>
  <c r="E4" i="4"/>
  <c r="D3" i="4"/>
  <c r="F6" i="4" l="1"/>
  <c r="F7" i="4"/>
  <c r="F8" i="4"/>
  <c r="F9" i="4"/>
  <c r="F10" i="4"/>
  <c r="F11" i="4"/>
  <c r="F12" i="4"/>
  <c r="F13" i="4"/>
  <c r="F14" i="4"/>
  <c r="F15" i="4"/>
  <c r="F16" i="4"/>
  <c r="F17" i="4"/>
  <c r="F18" i="4"/>
  <c r="F5" i="4" l="1"/>
  <c r="F4" i="4"/>
  <c r="F3" i="4"/>
  <c r="F19" i="4" s="1"/>
  <c r="F2" i="4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<sst xmlns="http://schemas.openxmlformats.org/spreadsheetml/2006/main" count="55" uniqueCount="28">
  <si>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</si>
  <si>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</si>
  <si>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</si>
  <si>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</si>
  <si>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</si>
  <si>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</si>
  <si>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</si>
  <si>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</si>
  <si>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</si>
  <si>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</si>
  <si>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</si>
  <si>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</si>
  <si>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</si>
  <si>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</si>
  <si>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</si>
  <si>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</si>
  <si>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</si>
  <si>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Ventilación Alicantina-12 Nature</t>
  </si>
  <si>
    <t>Caballete Angular Nature</t>
  </si>
  <si>
    <t>Teja Alicantina-12  Nature Norteña/Litoral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</si>
  <si>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</si>
  <si>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</si>
  <si>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</si>
  <si>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</si>
  <si>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</si>
  <si>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Rastrel ventilado 30x20</t>
  </si>
  <si>
    <r>
      <t xml:space="preserve">Cubierta ventilada de teja cerámica plana modelo </t>
    </r>
    <r>
      <rPr>
        <b/>
        <sz val="10"/>
        <rFont val="Calibri"/>
        <family val="2"/>
      </rPr>
      <t>Alicantina-12 Nature</t>
    </r>
    <r>
      <rPr>
        <sz val="10"/>
        <rFont val="Calibri"/>
        <family val="2"/>
      </rPr>
      <t xml:space="preserve"> Norteña/Litoral de TEJAS BORJA, de 430 x 257 mm, a razón de 12,3 ud/m2, 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</si>
  <si>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 xml:space="preserve">Soporte de rastrel de cumbrera regulable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</si>
</sst>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E2">
            <v>12.3</v>
          </cell>
        </row>
        <row r="6">
          <cell r="E6">
            <v>2.0499999999999998</v>
          </cell>
        </row>
      </sheetData>
      <sheetData sheetId="1">
        <row r="30">
          <cell r="B30">
            <v>8.9</v>
          </cell>
        </row>
        <row r="37">
          <cell r="B37">
            <v>32.79</v>
          </cell>
        </row>
      </sheetData>
      <sheetData sheetId="2">
        <row r="33">
          <cell r="C33">
            <v>0.87</v>
          </cell>
        </row>
        <row r="34">
          <cell r="C34">
            <v>2.2599999999999998</v>
          </cell>
        </row>
        <row r="36">
          <cell r="C36">
            <v>1.76</v>
          </cell>
        </row>
        <row r="40">
          <cell r="C40">
            <v>0.28000000000000003</v>
          </cell>
        </row>
        <row r="42">
          <cell r="C42">
            <v>0.42</v>
          </cell>
        </row>
        <row r="49">
          <cell r="C49">
            <v>5.0599999999999996</v>
          </cell>
        </row>
        <row r="51">
          <cell r="C51">
            <v>1.25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3751E-FD85-41FB-8269-04E2E8773AA1}">
  <dimension ref="A1:F19"/>
  <sheetViews>
    <sheetView tabSelected="1" topLeftCell="B1" zoomScale="90" zoomScaleNormal="90" workbookViewId="0">
      <selection activeCell="B2" sqref="B2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 x14ac:dyDescent="0.25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61.106000000000009</v>
      </c>
    </row>
    <row r="3" spans="1:6" s="10" customFormat="1" ht="12.75" x14ac:dyDescent="0.2">
      <c r="A3" s="9" t="s">
        <v>6</v>
      </c>
      <c r="B3" s="9" t="s">
        <v>7</v>
      </c>
      <c r="C3" s="4" t="s">
        <v>19</v>
      </c>
      <c r="D3" s="8">
        <f>[1]TEJAS!$E$2</f>
        <v>12.3</v>
      </c>
      <c r="E3" s="6">
        <f>[1]TEJAS!$E$6</f>
        <v>2.0499999999999998</v>
      </c>
      <c r="F3" s="6">
        <f t="shared" ref="F3:F18" si="0">D3*E3</f>
        <v>25.215</v>
      </c>
    </row>
    <row r="4" spans="1:6" s="10" customFormat="1" ht="12.75" x14ac:dyDescent="0.2">
      <c r="A4" s="9" t="s">
        <v>6</v>
      </c>
      <c r="B4" s="9" t="s">
        <v>7</v>
      </c>
      <c r="C4" s="4" t="s">
        <v>17</v>
      </c>
      <c r="D4" s="8">
        <v>0.1</v>
      </c>
      <c r="E4" s="6">
        <f>'[1]PIEZAS ESPECIALES'!$B$37</f>
        <v>32.79</v>
      </c>
      <c r="F4" s="6">
        <f t="shared" si="0"/>
        <v>3.2789999999999999</v>
      </c>
    </row>
    <row r="5" spans="1:6" s="10" customFormat="1" ht="12.75" x14ac:dyDescent="0.2">
      <c r="A5" s="9" t="s">
        <v>6</v>
      </c>
      <c r="B5" s="9" t="s">
        <v>7</v>
      </c>
      <c r="C5" s="4" t="s">
        <v>18</v>
      </c>
      <c r="D5" s="8">
        <v>0.04</v>
      </c>
      <c r="E5" s="6">
        <f>'[1]PIEZAS ESPECIALES'!$B$30</f>
        <v>8.9</v>
      </c>
      <c r="F5" s="6">
        <f t="shared" si="0"/>
        <v>0.35600000000000004</v>
      </c>
    </row>
    <row r="6" spans="1:6" s="10" customFormat="1" ht="12.75" x14ac:dyDescent="0.2">
      <c r="A6" s="9" t="s">
        <v>6</v>
      </c>
      <c r="B6" s="9" t="s">
        <v>5</v>
      </c>
      <c r="C6" s="10" t="s">
        <v>20</v>
      </c>
      <c r="D6" s="8">
        <v>1</v>
      </c>
      <c r="E6" s="6">
        <f>[1]COMPLEMENTOS!$C$36</f>
        <v>1.76</v>
      </c>
      <c r="F6" s="6">
        <f t="shared" si="0"/>
        <v>1.76</v>
      </c>
    </row>
    <row r="7" spans="1:6" s="10" customFormat="1" ht="12.75" x14ac:dyDescent="0.2">
      <c r="A7" s="9" t="s">
        <v>6</v>
      </c>
      <c r="B7" s="9" t="s">
        <v>8</v>
      </c>
      <c r="C7" s="10" t="s">
        <v>25</v>
      </c>
      <c r="D7" s="8">
        <v>2.7</v>
      </c>
      <c r="E7" s="6">
        <f>[1]COMPLEMENTOS!$C$34</f>
        <v>2.2599999999999998</v>
      </c>
      <c r="F7" s="6">
        <f t="shared" si="0"/>
        <v>6.1019999999999994</v>
      </c>
    </row>
    <row r="8" spans="1:6" s="10" customFormat="1" ht="12.75" x14ac:dyDescent="0.2">
      <c r="A8" s="9" t="s">
        <v>6</v>
      </c>
      <c r="B8" s="9" t="s">
        <v>8</v>
      </c>
      <c r="C8" s="10" t="s">
        <v>21</v>
      </c>
      <c r="D8" s="8">
        <v>0.8</v>
      </c>
      <c r="E8" s="6">
        <f>[1]COMPLEMENTOS!$C$42</f>
        <v>0.42</v>
      </c>
      <c r="F8" s="6">
        <f t="shared" si="0"/>
        <v>0.33600000000000002</v>
      </c>
    </row>
    <row r="9" spans="1:6" s="10" customFormat="1" ht="12.75" x14ac:dyDescent="0.2">
      <c r="A9" s="9" t="s">
        <v>6</v>
      </c>
      <c r="B9" s="9" t="s">
        <v>8</v>
      </c>
      <c r="C9" s="10" t="s">
        <v>22</v>
      </c>
      <c r="D9" s="8">
        <v>2</v>
      </c>
      <c r="E9" s="6">
        <f>[1]COMPLEMENTOS!$C$40</f>
        <v>0.28000000000000003</v>
      </c>
      <c r="F9" s="6">
        <f t="shared" si="0"/>
        <v>0.56000000000000005</v>
      </c>
    </row>
    <row r="10" spans="1:6" s="10" customFormat="1" ht="12.75" x14ac:dyDescent="0.2">
      <c r="A10" s="9" t="s">
        <v>6</v>
      </c>
      <c r="B10" s="9" t="s">
        <v>8</v>
      </c>
      <c r="C10" s="10" t="s">
        <v>23</v>
      </c>
      <c r="D10" s="8">
        <v>0.2</v>
      </c>
      <c r="E10" s="6">
        <f>[1]COMPLEMENTOS!$C$69</f>
        <v>0.79</v>
      </c>
      <c r="F10" s="6">
        <f t="shared" si="0"/>
        <v>0.15800000000000003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f>[1]COMPLEMENTOS!$C$76</f>
        <v>3.9</v>
      </c>
      <c r="F11" s="6">
        <f t="shared" si="0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27</v>
      </c>
      <c r="D12" s="8">
        <v>0.2</v>
      </c>
      <c r="E12" s="6">
        <f>[1]COMPLEMENTOS!$C$51</f>
        <v>1.25</v>
      </c>
      <c r="F12" s="6">
        <f t="shared" si="0"/>
        <v>0.25</v>
      </c>
    </row>
    <row r="13" spans="1:6" s="10" customFormat="1" ht="12.75" x14ac:dyDescent="0.2">
      <c r="A13" s="9" t="s">
        <v>6</v>
      </c>
      <c r="B13" s="9" t="s">
        <v>7</v>
      </c>
      <c r="C13" s="10" t="s">
        <v>16</v>
      </c>
      <c r="D13" s="8">
        <v>0.03</v>
      </c>
      <c r="E13" s="6">
        <f>[1]COMPLEMENTOS!$C$49</f>
        <v>5.0599999999999996</v>
      </c>
      <c r="F13" s="6">
        <f t="shared" si="0"/>
        <v>0.15179999999999999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24</v>
      </c>
      <c r="D14" s="8">
        <v>0.05</v>
      </c>
      <c r="E14" s="6">
        <f>[1]COMPLEMENTOS!$C$33</f>
        <v>0.87</v>
      </c>
      <c r="F14" s="6">
        <f t="shared" si="0"/>
        <v>4.3500000000000004E-2</v>
      </c>
    </row>
    <row r="15" spans="1:6" s="10" customFormat="1" ht="12.75" x14ac:dyDescent="0.2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0"/>
        <v>0.192</v>
      </c>
    </row>
    <row r="16" spans="1:6" s="10" customFormat="1" ht="12.75" x14ac:dyDescent="0.2">
      <c r="A16" s="9" t="s">
        <v>11</v>
      </c>
      <c r="B16" s="9" t="s">
        <v>12</v>
      </c>
      <c r="C16" s="10" t="s">
        <v>13</v>
      </c>
      <c r="D16" s="8">
        <v>0.43</v>
      </c>
      <c r="E16" s="6">
        <v>18.43</v>
      </c>
      <c r="F16" s="6">
        <f t="shared" si="0"/>
        <v>7.9249000000000001</v>
      </c>
    </row>
    <row r="17" spans="1:6" s="10" customFormat="1" ht="12.75" x14ac:dyDescent="0.2">
      <c r="A17" s="9" t="s">
        <v>11</v>
      </c>
      <c r="B17" s="9" t="s">
        <v>12</v>
      </c>
      <c r="C17" s="10" t="s">
        <v>14</v>
      </c>
      <c r="D17" s="8">
        <v>0.43</v>
      </c>
      <c r="E17" s="6">
        <v>17.170000000000002</v>
      </c>
      <c r="F17" s="6">
        <f t="shared" si="0"/>
        <v>7.3831000000000007</v>
      </c>
    </row>
    <row r="18" spans="1:6" s="10" customFormat="1" ht="12.75" x14ac:dyDescent="0.2">
      <c r="A18" s="9" t="s">
        <v>11</v>
      </c>
      <c r="B18" s="9" t="s">
        <v>12</v>
      </c>
      <c r="C18" s="10" t="s">
        <v>15</v>
      </c>
      <c r="D18" s="8">
        <v>0.43</v>
      </c>
      <c r="E18" s="6">
        <v>16.29</v>
      </c>
      <c r="F18" s="6">
        <f t="shared" si="0"/>
        <v>7.0046999999999997</v>
      </c>
    </row>
    <row r="19" spans="1:6" s="10" customFormat="1" ht="12.75" x14ac:dyDescent="0.2">
      <c r="A19" s="9"/>
      <c r="F19" s="11">
        <f>SUM(F3:F18)</f>
        <v>61.106000000000009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MADERA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2021-12-10T12:39:13Z</dcterms:modified>
</cp:coreProperties>
</file>