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2\Rastrel ventilado metálico\8_C-50.21 Celler + Talón 50-45\"/>
    </mc:Choice>
  </mc:AlternateContent>
  <xr:revisionPtr revIDLastSave="0" documentId="13_ncr:1_{AD67B7B7-3CF8-42A4-A31E-C0733D7892D7}" xr6:coauthVersionLast="47" xr6:coauthVersionMax="47" xr10:uidLastSave="{00000000-0000-0000-0000-000000000000}"/>
  <bookViews>
    <workbookView xWindow="390" yWindow="390" windowWidth="11130" windowHeight="12480" xr2:uid="{D194C984-7BDE-4AC5-B184-706DC9EB3876}"/>
  </bookViews>
  <sheets>
    <sheet name="rastrel ventila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4" i="1"/>
  <c r="E3" i="1"/>
  <c r="E14" i="1"/>
  <c r="E13" i="1"/>
  <c r="E12" i="1"/>
  <c r="E11" i="1"/>
  <c r="E10" i="1"/>
  <c r="E9" i="1"/>
  <c r="E8" i="1"/>
  <c r="E7" i="1"/>
  <c r="E6" i="1"/>
  <c r="D4" i="1"/>
  <c r="D3" i="1"/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<sst xmlns="http://schemas.openxmlformats.org/spreadsheetml/2006/main" count="55" uniqueCount="28">
  <si>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</si>
  <si>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</si>
  <si>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</si>
  <si>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</si>
  <si>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</si>
  <si>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</si>
  <si>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</si>
  <si>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</si>
  <si>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</si>
  <si>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</si>
  <si>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</si>
  <si>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</si>
  <si>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</si>
  <si>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</si>
  <si>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</si>
  <si>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</si>
  <si>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</si>
  <si>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</si>
  <si>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Talón 50/45 Nature Manoir</t>
  </si>
  <si>
    <t>Teja Curva C-50.21 Celler Centenaria Tierra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</si>
  <si>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</si>
  <si>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</si>
  <si>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</si>
  <si>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</si>
  <si>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</si>
  <si>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</si>
  <si>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Centenaria </t>
    </r>
    <r>
      <rPr>
        <sz val="10"/>
        <rFont val="Calibri"/>
        <family val="2"/>
      </rPr>
      <t xml:space="preserve">Tierra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Manoir de TEJAS BORJA, a razón de 20 ud/m2, 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</si>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</sst>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4">
          <cell r="K14">
            <v>1.27</v>
          </cell>
        </row>
        <row r="17">
          <cell r="K17">
            <v>10</v>
          </cell>
        </row>
        <row r="21">
          <cell r="K21">
            <v>1.31</v>
          </cell>
        </row>
      </sheetData>
      <sheetData sheetId="1">
        <row r="9">
          <cell r="N9">
            <v>35.799999999999997</v>
          </cell>
        </row>
      </sheetData>
      <sheetData sheetId="2">
        <row r="33">
          <cell r="C33">
            <v>0.87</v>
          </cell>
        </row>
        <row r="34">
          <cell r="C34">
            <v>2.2599999999999998</v>
          </cell>
        </row>
        <row r="36">
          <cell r="C36">
            <v>1.76</v>
          </cell>
        </row>
        <row r="40">
          <cell r="C40">
            <v>0.28000000000000003</v>
          </cell>
        </row>
        <row r="42">
          <cell r="C42">
            <v>0.42</v>
          </cell>
        </row>
        <row r="49">
          <cell r="C49">
            <v>5.0599999999999996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61.63600000000001</v>
      </c>
    </row>
    <row r="3" spans="1:6" s="10" customFormat="1" ht="12.75" x14ac:dyDescent="0.2">
      <c r="A3" s="9" t="s">
        <v>6</v>
      </c>
      <c r="B3" s="9" t="s">
        <v>7</v>
      </c>
      <c r="C3" s="4" t="s">
        <v>19</v>
      </c>
      <c r="D3" s="8">
        <f>[1]TEJAS!$K$17</f>
        <v>10</v>
      </c>
      <c r="E3" s="6">
        <f>[1]TEJAS!$K$14</f>
        <v>1.27</v>
      </c>
      <c r="F3" s="6">
        <f>D3*E3</f>
        <v>12.7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f>[1]TEJAS!$K$17</f>
        <v>10</v>
      </c>
      <c r="E4" s="6">
        <f>[1]TEJAS!$K$21</f>
        <v>1.31</v>
      </c>
      <c r="F4" s="6">
        <f t="shared" ref="F4:F5" si="0">D4*E4</f>
        <v>13.100000000000001</v>
      </c>
    </row>
    <row r="5" spans="1:6" s="10" customFormat="1" ht="12.75" x14ac:dyDescent="0.2">
      <c r="A5" s="9" t="s">
        <v>6</v>
      </c>
      <c r="B5" s="9" t="s">
        <v>7</v>
      </c>
      <c r="C5" s="4" t="s">
        <v>17</v>
      </c>
      <c r="D5" s="8">
        <v>0.1</v>
      </c>
      <c r="E5" s="6">
        <f>'[1]PIEZAS ESPECIALES'!$N$9</f>
        <v>35.799999999999997</v>
      </c>
      <c r="F5" s="6">
        <f t="shared" si="0"/>
        <v>3.58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f>[1]COMPLEMENTOS!$C$36</f>
        <v>1.76</v>
      </c>
      <c r="F6" s="6">
        <f t="shared" ref="F6:F18" si="1">D6*E6</f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25</v>
      </c>
      <c r="D7" s="8">
        <v>2.7</v>
      </c>
      <c r="E7" s="6">
        <f>[1]COMPLEMENTOS!$C$34</f>
        <v>2.2599999999999998</v>
      </c>
      <c r="F7" s="6">
        <f t="shared" si="1"/>
        <v>6.1019999999999994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f>[1]COMPLEMENTOS!$C$42</f>
        <v>0.42</v>
      </c>
      <c r="F8" s="6">
        <f t="shared" si="1"/>
        <v>0.33600000000000002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f>[1]COMPLEMENTOS!$C$40</f>
        <v>0.28000000000000003</v>
      </c>
      <c r="F9" s="6">
        <f t="shared" si="1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f>[1]COMPLEMENTOS!$C$69</f>
        <v>0.79</v>
      </c>
      <c r="F10" s="6">
        <f t="shared" si="1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f>[1]COMPLEMENTOS!$C$51</f>
        <v>1.25</v>
      </c>
      <c r="F12" s="6">
        <f t="shared" si="1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f>[1]COMPLEMENTOS!$C$49</f>
        <v>5.0599999999999996</v>
      </c>
      <c r="F13" s="6">
        <f t="shared" si="1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f>[1]COMPLEMENTOS!$C$33</f>
        <v>0.87</v>
      </c>
      <c r="F14" s="6">
        <f t="shared" si="1"/>
        <v>4.3500000000000004E-2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7.9249000000000001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0.43</v>
      </c>
      <c r="E17" s="6">
        <v>17.170000000000002</v>
      </c>
      <c r="F17" s="6">
        <f t="shared" si="1"/>
        <v>7.3831000000000007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7.0046999999999997</v>
      </c>
    </row>
    <row r="19" spans="1:6" s="10" customFormat="1" ht="12.75" x14ac:dyDescent="0.2">
      <c r="A19" s="9"/>
      <c r="F19" s="11">
        <f>SUM(F3:F18)</f>
        <v>61.63600000000001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2021-12-10T13:04:59Z</dcterms:modified>
</cp:coreProperties>
</file>