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BORJATHERM\2_FLAT-10\"/>
    </mc:Choice>
  </mc:AlternateContent>
  <xr:revisionPtr revIDLastSave="0" documentId="13_ncr:1_{A93EF2A5-E6D8-4827-90E1-D943D36B0EF8}" xr6:coauthVersionLast="47" xr6:coauthVersionMax="47" xr10:uidLastSave="{00000000-0000-0000-0000-000000000000}"/>
  <bookViews>
    <workbookView xWindow="3075" yWindow="3075" windowWidth="11130" windowHeight="1248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D3" i="1"/>
  <c r="E5" i="2"/>
  <c r="E4" i="2"/>
  <c r="E3" i="2"/>
  <c r="D3" i="2"/>
  <c r="E5" i="3"/>
  <c r="F5" i="3" s="1"/>
  <c r="E4" i="3"/>
  <c r="F4" i="3" s="1"/>
  <c r="E3" i="3"/>
  <c r="D3" i="3"/>
  <c r="E5" i="4"/>
  <c r="F5" i="4" s="1"/>
  <c r="E4" i="4"/>
  <c r="F4" i="4" s="1"/>
  <c r="E3" i="4"/>
  <c r="D3" i="4"/>
  <c r="F3" i="4" s="1"/>
  <c r="E5" i="5"/>
  <c r="E4" i="5"/>
  <c r="F4" i="5" s="1"/>
  <c r="E3" i="5"/>
  <c r="D3" i="5"/>
  <c r="E5" i="6"/>
  <c r="F5" i="6" s="1"/>
  <c r="E4" i="6"/>
  <c r="F4" i="6" s="1"/>
  <c r="E3" i="6"/>
  <c r="D3" i="6"/>
  <c r="E14" i="6"/>
  <c r="F14" i="6" s="1"/>
  <c r="E13" i="6"/>
  <c r="F13" i="6" s="1"/>
  <c r="E12" i="6"/>
  <c r="F12" i="6" s="1"/>
  <c r="E11" i="6"/>
  <c r="E10" i="6"/>
  <c r="F10" i="6" s="1"/>
  <c r="E9" i="6"/>
  <c r="F9" i="6" s="1"/>
  <c r="E8" i="6"/>
  <c r="E7" i="6"/>
  <c r="F7" i="6" s="1"/>
  <c r="E6" i="6"/>
  <c r="F6" i="6" s="1"/>
  <c r="E15" i="5"/>
  <c r="E14" i="5"/>
  <c r="F14" i="5" s="1"/>
  <c r="E13" i="5"/>
  <c r="E12" i="5"/>
  <c r="E11" i="5"/>
  <c r="F11" i="5" s="1"/>
  <c r="E10" i="5"/>
  <c r="F10" i="5" s="1"/>
  <c r="E9" i="5"/>
  <c r="F9" i="5" s="1"/>
  <c r="E8" i="5"/>
  <c r="E7" i="5"/>
  <c r="E6" i="5"/>
  <c r="F3" i="5"/>
  <c r="E14" i="4"/>
  <c r="F14" i="4" s="1"/>
  <c r="E13" i="4"/>
  <c r="F13" i="4" s="1"/>
  <c r="E12" i="4"/>
  <c r="E11" i="4"/>
  <c r="F11" i="4" s="1"/>
  <c r="E10" i="4"/>
  <c r="E9" i="4"/>
  <c r="F9" i="4" s="1"/>
  <c r="E8" i="4"/>
  <c r="E7" i="4"/>
  <c r="F7" i="4" s="1"/>
  <c r="E6" i="4"/>
  <c r="F6" i="4" s="1"/>
  <c r="E14" i="3"/>
  <c r="F14" i="3" s="1"/>
  <c r="E13" i="3"/>
  <c r="F13" i="3" s="1"/>
  <c r="E12" i="3"/>
  <c r="F12" i="3" s="1"/>
  <c r="E11" i="3"/>
  <c r="E10" i="3"/>
  <c r="E9" i="3"/>
  <c r="E8" i="3"/>
  <c r="E7" i="3"/>
  <c r="F7" i="3" s="1"/>
  <c r="E6" i="3"/>
  <c r="F6" i="3" s="1"/>
  <c r="E14" i="2"/>
  <c r="E13" i="2"/>
  <c r="E12" i="2"/>
  <c r="E11" i="2"/>
  <c r="E10" i="2"/>
  <c r="E9" i="2"/>
  <c r="E8" i="2"/>
  <c r="E7" i="2"/>
  <c r="E6" i="2"/>
  <c r="E14" i="1"/>
  <c r="E13" i="1"/>
  <c r="E12" i="1"/>
  <c r="E11" i="1"/>
  <c r="E10" i="1"/>
  <c r="E9" i="1"/>
  <c r="E8" i="1"/>
  <c r="E7" i="1"/>
  <c r="E6" i="1"/>
  <c r="F18" i="6"/>
  <c r="F17" i="6"/>
  <c r="F16" i="6"/>
  <c r="F15" i="6"/>
  <c r="F11" i="6"/>
  <c r="F8" i="6"/>
  <c r="F19" i="5"/>
  <c r="F18" i="5"/>
  <c r="F17" i="5"/>
  <c r="F16" i="5"/>
  <c r="F15" i="5"/>
  <c r="F13" i="5"/>
  <c r="F12" i="5"/>
  <c r="F8" i="5"/>
  <c r="F7" i="5"/>
  <c r="F6" i="5"/>
  <c r="F5" i="5"/>
  <c r="F18" i="4"/>
  <c r="F17" i="4"/>
  <c r="F16" i="4"/>
  <c r="F15" i="4"/>
  <c r="F12" i="4"/>
  <c r="F10" i="4"/>
  <c r="F8" i="4"/>
  <c r="F3" i="3"/>
  <c r="F8" i="3"/>
  <c r="F9" i="3"/>
  <c r="F10" i="3"/>
  <c r="F11" i="3"/>
  <c r="F15" i="3"/>
  <c r="F16" i="3"/>
  <c r="F17" i="3"/>
  <c r="F18" i="3"/>
  <c r="F3" i="6" l="1"/>
  <c r="F19" i="4"/>
  <c r="F2" i="4" s="1"/>
  <c r="F19" i="6"/>
  <c r="F2" i="6" s="1"/>
  <c r="F20" i="5"/>
  <c r="F2" i="5" s="1"/>
  <c r="F19" i="3"/>
  <c r="F2" i="3" s="1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9" i="2" l="1"/>
  <c r="F2" i="2" s="1"/>
  <c r="F4" i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<sst xmlns="http://schemas.openxmlformats.org/spreadsheetml/2006/main" count="333" uniqueCount="41">
  <si>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</si>
  <si>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</si>
  <si>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</si>
  <si>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</si>
  <si>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</si>
  <si>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</si>
  <si>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</si>
  <si>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</si>
  <si>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</si>
  <si>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</si>
  <si>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</si>
  <si>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</si>
  <si>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</si>
  <si>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</si>
  <si>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</si>
  <si>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</si>
  <si>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</si>
  <si>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</si>
  <si>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</si>
  <si>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</si>
  <si>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</si>
  <si>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</si>
  <si>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</si>
  <si>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</si>
  <si>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</si>
  <si>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</si>
  <si>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</si>
  <si>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Teja FLAT-10 BorjaJET</t>
  </si>
  <si>
    <t xml:space="preserve">Caballete 100º </t>
  </si>
  <si>
    <t>Caballete 100º</t>
  </si>
  <si>
    <t>Panel BORJATHERM espesor 120 mm paso 370</t>
  </si>
  <si>
    <t>Panel BORJATHERM espesor 140 mm paso 370</t>
  </si>
  <si>
    <t>Panel BORJATHERM espesor 160 mm paso 370</t>
  </si>
  <si>
    <t>Tornillería Fijación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</si>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</sst>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  <row r="28">
          <cell r="B28">
            <v>3.58</v>
          </cell>
        </row>
      </sheetData>
      <sheetData sheetId="1">
        <row r="9">
          <cell r="D9">
            <v>12.07</v>
          </cell>
        </row>
        <row r="26">
          <cell r="D26">
            <v>44.55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75.739999999999995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5.0599999999999996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>
      <selection activeCell="A2" sqref="A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111.27959999999999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[1]TEJAS!$B$17</f>
        <v>10.199999999999999</v>
      </c>
      <c r="E3" s="6">
        <f>[1]TEJAS!$B$28</f>
        <v>3.58</v>
      </c>
      <c r="F3" s="6">
        <f>D3*E3</f>
        <v>36.515999999999998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ESPECIALES'!$D$26</f>
        <v>44.55</v>
      </c>
      <c r="F4" s="6">
        <f t="shared" ref="F4:F5" si="0">D4*E4</f>
        <v>4.4550000000000001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f>'[1]PIEZAS ESPECIALES'!$D$9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8</v>
      </c>
      <c r="D6" s="8">
        <v>1</v>
      </c>
      <c r="E6" s="6">
        <f>[1]COMPLEMENTOS!$C$8</f>
        <v>50.31</v>
      </c>
      <c r="F6" s="6">
        <f t="shared" ref="F6:F18" si="1">D6*E6</f>
        <v>50.31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4.96</v>
      </c>
      <c r="F7" s="6">
        <f t="shared" si="1"/>
        <v>0.99199999999999999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1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0.2</v>
      </c>
      <c r="E9" s="6">
        <f>[1]COMPLEMENTOS!$C$21</f>
        <v>2.6</v>
      </c>
      <c r="F9" s="6">
        <f t="shared" si="1"/>
        <v>0.52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1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40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1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33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111.27959999999999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120.18559999999998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[1]TEJAS!$B$17</f>
        <v>10.199999999999999</v>
      </c>
      <c r="E3" s="6">
        <f>[1]TEJAS!$B$28</f>
        <v>3.58</v>
      </c>
      <c r="F3" s="6">
        <f>D3*E3</f>
        <v>36.515999999999998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ESPECIALES'!$D$26</f>
        <v>44.55</v>
      </c>
      <c r="F4" s="6">
        <f t="shared" ref="F4:F18" si="0">D4*E4</f>
        <v>4.4550000000000001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f>'[1]PIEZAS ESPECIALES'!$D$9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23</v>
      </c>
      <c r="D6" s="8">
        <v>1</v>
      </c>
      <c r="E6" s="6">
        <f>[1]COMPLEMENTOS!$C$9</f>
        <v>59.12</v>
      </c>
      <c r="F6" s="6">
        <f t="shared" si="0"/>
        <v>59.12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24</v>
      </c>
      <c r="D9" s="8">
        <v>0.2</v>
      </c>
      <c r="E9" s="6">
        <f>[1]COMPLEMENTOS!$C$22</f>
        <v>3.08</v>
      </c>
      <c r="F9" s="6">
        <f t="shared" si="0"/>
        <v>0.6160000000000001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40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120.18559999999998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129.28959999999998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[1]TEJAS!$B$17</f>
        <v>10.199999999999999</v>
      </c>
      <c r="E3" s="6">
        <f>[1]TEJAS!$B$28</f>
        <v>3.58</v>
      </c>
      <c r="F3" s="6">
        <f t="shared" ref="F3:F18" si="0">D3*E3</f>
        <v>36.515999999999998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ESPECIALES'!$D$26</f>
        <v>44.55</v>
      </c>
      <c r="F4" s="6">
        <f t="shared" si="0"/>
        <v>4.4550000000000001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0.04</v>
      </c>
      <c r="E5" s="6">
        <f>'[1]PIEZAS ESPECIALES'!$D$9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f>[1]COMPLEMENTOS!$C$10</f>
        <v>67.8</v>
      </c>
      <c r="F6" s="6">
        <f t="shared" si="0"/>
        <v>67.8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40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129.28959999999998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137.22959999999998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[1]TEJAS!$B$17</f>
        <v>10.199999999999999</v>
      </c>
      <c r="E3" s="6">
        <f>[1]TEJAS!$B$28</f>
        <v>3.58</v>
      </c>
      <c r="F3" s="6">
        <f t="shared" ref="F3:F18" si="0">D3*E3</f>
        <v>36.515999999999998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ESPECIALES'!$D$26</f>
        <v>44.55</v>
      </c>
      <c r="F4" s="6">
        <f t="shared" si="0"/>
        <v>4.4550000000000001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0.04</v>
      </c>
      <c r="E5" s="6">
        <f>'[1]PIEZAS ESPECIALES'!$D$9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30</v>
      </c>
      <c r="D6" s="8">
        <v>1</v>
      </c>
      <c r="E6" s="6">
        <f>[1]COMPLEMENTOS!$C$11</f>
        <v>75.739999999999995</v>
      </c>
      <c r="F6" s="6">
        <f t="shared" si="0"/>
        <v>75.739999999999995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40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137.22959999999998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F20</f>
        <v>147.51560000000003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[1]TEJAS!$B$17</f>
        <v>10.199999999999999</v>
      </c>
      <c r="E3" s="6">
        <f>[1]TEJAS!$B$28</f>
        <v>3.58</v>
      </c>
      <c r="F3" s="6">
        <f t="shared" ref="F3:F19" si="0">D3*E3</f>
        <v>36.515999999999998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ESPECIALES'!$D$26</f>
        <v>44.55</v>
      </c>
      <c r="F4" s="6">
        <f t="shared" si="0"/>
        <v>4.4550000000000001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0.04</v>
      </c>
      <c r="E5" s="6">
        <f>'[1]PIEZAS ESPECIALES'!$D$9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31</v>
      </c>
      <c r="D6" s="8">
        <v>1</v>
      </c>
      <c r="E6" s="6">
        <f>[1]COMPLEMENTOS!$C$12</f>
        <v>85.93</v>
      </c>
      <c r="F6" s="6">
        <f t="shared" si="0"/>
        <v>85.93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0.2</v>
      </c>
      <c r="E9" s="6">
        <f>[1]COMPLEMENTOS!$C$21</f>
        <v>2.6</v>
      </c>
      <c r="F9" s="6">
        <f t="shared" ref="F9" si="1">D9*E9</f>
        <v>0.52</v>
      </c>
    </row>
    <row r="10" spans="1:6" s="10" customFormat="1" ht="12.75" x14ac:dyDescent="0.2">
      <c r="A10" s="9" t="s">
        <v>6</v>
      </c>
      <c r="B10" s="9" t="s">
        <v>9</v>
      </c>
      <c r="C10" s="10" t="s">
        <v>24</v>
      </c>
      <c r="D10" s="8">
        <v>0.2</v>
      </c>
      <c r="E10" s="6">
        <f>[1]COMPLEMENTOS!$C$22</f>
        <v>3.08</v>
      </c>
      <c r="F10" s="6">
        <f t="shared" si="0"/>
        <v>0.6160000000000001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13</v>
      </c>
      <c r="D11" s="8">
        <v>0.2</v>
      </c>
      <c r="E11" s="6">
        <f>[1]COMPLEMENTOS!$C$71</f>
        <v>1.01</v>
      </c>
      <c r="F11" s="6">
        <f t="shared" si="0"/>
        <v>0.20200000000000001</v>
      </c>
    </row>
    <row r="12" spans="1:6" s="10" customFormat="1" ht="12.75" x14ac:dyDescent="0.2">
      <c r="A12" s="9" t="s">
        <v>6</v>
      </c>
      <c r="B12" s="9" t="s">
        <v>9</v>
      </c>
      <c r="C12" s="10" t="s">
        <v>14</v>
      </c>
      <c r="D12" s="8">
        <v>0.1</v>
      </c>
      <c r="E12" s="6">
        <f>[1]COMPLEMENTOS!$C$76</f>
        <v>3.9</v>
      </c>
      <c r="F12" s="6">
        <f t="shared" si="0"/>
        <v>0.39</v>
      </c>
    </row>
    <row r="13" spans="1:6" s="10" customFormat="1" ht="12.75" x14ac:dyDescent="0.2">
      <c r="A13" s="9" t="s">
        <v>6</v>
      </c>
      <c r="B13" s="9" t="s">
        <v>7</v>
      </c>
      <c r="C13" s="10" t="s">
        <v>40</v>
      </c>
      <c r="D13" s="8">
        <v>0.2</v>
      </c>
      <c r="E13" s="6">
        <f>[1]COMPLEMENTOS!$C$51</f>
        <v>1.25</v>
      </c>
      <c r="F13" s="6">
        <f t="shared" si="0"/>
        <v>0.25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f>[1]COMPLEMENTOS!$C$49</f>
        <v>5.0599999999999996</v>
      </c>
      <c r="F14" s="6">
        <f t="shared" si="0"/>
        <v>0.15179999999999999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f>[1]COMPLEMENTOS!$C$50</f>
        <v>4.18</v>
      </c>
      <c r="F15" s="6">
        <f t="shared" si="0"/>
        <v>0.20899999999999999</v>
      </c>
    </row>
    <row r="16" spans="1:6" s="10" customFormat="1" ht="12.75" x14ac:dyDescent="0.2">
      <c r="A16" s="9" t="s">
        <v>6</v>
      </c>
      <c r="B16" s="9" t="s">
        <v>7</v>
      </c>
      <c r="C16" s="10" t="s">
        <v>25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147.51560000000003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39</v>
      </c>
      <c r="D2" s="5">
        <v>1</v>
      </c>
      <c r="E2" s="6"/>
      <c r="F2" s="7">
        <f>F19</f>
        <v>156.94159999999999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[1]TEJAS!$B$17</f>
        <v>10.199999999999999</v>
      </c>
      <c r="E3" s="6">
        <f>[1]TEJAS!$B$28</f>
        <v>3.58</v>
      </c>
      <c r="F3" s="6">
        <f t="shared" ref="F3:F18" si="0">D3*E3</f>
        <v>36.515999999999998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f>'[1]PIEZAS ESPECIALES'!$D$26</f>
        <v>44.55</v>
      </c>
      <c r="F4" s="6">
        <f t="shared" si="0"/>
        <v>4.4550000000000001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0.04</v>
      </c>
      <c r="E5" s="6">
        <f>'[1]PIEZAS ESPECIALES'!$D$9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32</v>
      </c>
      <c r="D6" s="8">
        <v>1</v>
      </c>
      <c r="E6" s="6">
        <f>[1]COMPLEMENTOS!$C$13</f>
        <v>95.26</v>
      </c>
      <c r="F6" s="6">
        <f t="shared" si="0"/>
        <v>95.26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9</v>
      </c>
      <c r="C9" s="10" t="s">
        <v>24</v>
      </c>
      <c r="D9" s="8">
        <v>0.4</v>
      </c>
      <c r="E9" s="6">
        <f>[1]COMPLEMENTOS!$C$22</f>
        <v>3.08</v>
      </c>
      <c r="F9" s="6">
        <f t="shared" si="0"/>
        <v>1.2320000000000002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40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156.94159999999999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2021-11-30T10:28:01Z</dcterms:modified>
</cp:coreProperties>
</file>