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BORJATHERM\5_TB-10 TECH\"/>
    </mc:Choice>
  </mc:AlternateContent>
  <xr:revisionPtr revIDLastSave="0" documentId="13_ncr:1_{56655547-0539-4276-98B8-058D58886058}" xr6:coauthVersionLast="47" xr6:coauthVersionMax="47" xr10:uidLastSave="{00000000-0000-0000-0000-000000000000}"/>
  <bookViews>
    <workbookView xWindow="-3390" yWindow="3660" windowWidth="11130" windowHeight="1248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6" l="1"/>
  <c r="E4" i="6"/>
  <c r="E3" i="6"/>
  <c r="D3" i="6"/>
  <c r="E5" i="5"/>
  <c r="E4" i="5"/>
  <c r="E3" i="5"/>
  <c r="D3" i="5"/>
  <c r="E5" i="4"/>
  <c r="E4" i="4"/>
  <c r="E3" i="4"/>
  <c r="D3" i="4"/>
  <c r="E5" i="3"/>
  <c r="E4" i="3"/>
  <c r="E3" i="3"/>
  <c r="D3" i="3"/>
  <c r="E5" i="2"/>
  <c r="E4" i="2"/>
  <c r="E3" i="2"/>
  <c r="D3" i="2"/>
  <c r="E5" i="1"/>
  <c r="E4" i="1"/>
  <c r="E3" i="1"/>
  <c r="D3" i="1"/>
  <c r="E14" i="6"/>
  <c r="E13" i="6"/>
  <c r="E12" i="6"/>
  <c r="E11" i="6"/>
  <c r="E10" i="6"/>
  <c r="E9" i="6"/>
  <c r="E8" i="6"/>
  <c r="E7" i="6"/>
  <c r="E6" i="6"/>
  <c r="E15" i="5"/>
  <c r="E14" i="5"/>
  <c r="E13" i="5"/>
  <c r="E12" i="5"/>
  <c r="E11" i="5"/>
  <c r="E10" i="5"/>
  <c r="E9" i="5"/>
  <c r="E8" i="5"/>
  <c r="E7" i="5"/>
  <c r="E6" i="5"/>
  <c r="E14" i="4"/>
  <c r="E13" i="4"/>
  <c r="E12" i="4"/>
  <c r="E11" i="4"/>
  <c r="E10" i="4"/>
  <c r="E9" i="4"/>
  <c r="E8" i="4"/>
  <c r="E7" i="4"/>
  <c r="E6" i="4"/>
  <c r="E14" i="3"/>
  <c r="E13" i="3"/>
  <c r="E12" i="3"/>
  <c r="E11" i="3"/>
  <c r="E10" i="3"/>
  <c r="E9" i="3"/>
  <c r="E8" i="3"/>
  <c r="E7" i="3"/>
  <c r="E6" i="3"/>
  <c r="E14" i="2"/>
  <c r="E13" i="2"/>
  <c r="E12" i="2"/>
  <c r="E11" i="2"/>
  <c r="E10" i="2"/>
  <c r="E9" i="2"/>
  <c r="E8" i="2"/>
  <c r="E7" i="2"/>
  <c r="E6" i="2"/>
  <c r="E14" i="1"/>
  <c r="E13" i="1"/>
  <c r="E12" i="1"/>
  <c r="E11" i="1"/>
  <c r="E10" i="1"/>
  <c r="E9" i="1"/>
  <c r="E8" i="1"/>
  <c r="E7" i="1"/>
  <c r="E6" i="1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9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4" l="1"/>
  <c r="F2" i="4" s="1"/>
  <c r="F19" i="3"/>
  <c r="F2" i="3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<sst xmlns="http://schemas.openxmlformats.org/spreadsheetml/2006/main" count="333" uniqueCount="39">
  <si>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</si>
  <si>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</si>
  <si>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</si>
  <si>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</si>
  <si>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</si>
  <si>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</si>
  <si>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</si>
  <si>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</si>
  <si>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</si>
  <si>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</si>
  <si>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</si>
  <si>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</si>
  <si>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</si>
  <si>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</si>
  <si>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</si>
  <si>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</si>
  <si>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</si>
  <si>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</si>
  <si>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</si>
  <si>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</si>
  <si>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395.</t>
  </si>
  <si>
    <t>Espuma Fijación Tejas</t>
  </si>
  <si>
    <t>Adhesivo-Sellador masilla PU 300</t>
  </si>
  <si>
    <t>Liston de arranque 80 x 50 mm</t>
  </si>
  <si>
    <t>Panel BORJATHERM espesor 80 mm paso 395.</t>
  </si>
  <si>
    <t>Panel BORJATHERM espesor 100 mm paso 395.</t>
  </si>
  <si>
    <t>Panel BORJATHERM espesor 120 mm paso 395.</t>
  </si>
  <si>
    <t>Panel BORJATHERM espesor 140 mm paso 395.</t>
  </si>
  <si>
    <t>Panel BORJATHERM espesor 160 mm paso 395.</t>
  </si>
  <si>
    <t>Teja TB-10 Tech BorjaJET</t>
  </si>
  <si>
    <t>Teja Ventilación TB-10 Tech BorjaJET</t>
  </si>
  <si>
    <t>Caballete Cubre + BorjaJET</t>
  </si>
  <si>
    <t>Soporte de rastrel de cumbrera regulable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</si>
  <si>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BorjaJET </t>
    </r>
    <r>
      <rPr>
        <sz val="10"/>
        <rFont val="Calibri"/>
        <family val="2"/>
      </rPr>
      <t>con decoración digital cerámica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</si>
  <si>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BorjaJET </t>
    </r>
    <r>
      <rPr>
        <sz val="10"/>
        <rFont val="Calibri"/>
        <family val="2"/>
      </rPr>
      <t>con decoración digital cerámica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</si>
  <si>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BorjaJET </t>
    </r>
    <r>
      <rPr>
        <sz val="10"/>
        <rFont val="Calibri"/>
        <family val="2"/>
      </rPr>
      <t>con decoración digital cerámica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</si>
  <si>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BorjaJET </t>
    </r>
    <r>
      <rPr>
        <sz val="10"/>
        <rFont val="Calibri"/>
        <family val="2"/>
      </rPr>
      <t>con decoración digital cerámic</t>
    </r>
    <r>
      <rPr>
        <b/>
        <sz val="10"/>
        <rFont val="Calibri"/>
        <family val="2"/>
      </rPr>
      <t xml:space="preserve">a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</si>
  <si>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BorjaJET </t>
    </r>
    <r>
      <rPr>
        <sz val="10"/>
        <rFont val="Calibri"/>
        <family val="2"/>
      </rPr>
      <t>con decoración digital cerámica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</si>
  <si>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BorjaJET </t>
    </r>
    <r>
      <rPr>
        <sz val="10"/>
        <rFont val="Calibri"/>
        <family val="2"/>
      </rPr>
      <t>con decoración digital cerámica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</si>
</sst>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  <row r="24">
          <cell r="E24">
            <v>2.08</v>
          </cell>
        </row>
      </sheetData>
      <sheetData sheetId="1">
        <row r="11">
          <cell r="I11">
            <v>12.07</v>
          </cell>
        </row>
        <row r="28">
          <cell r="I28">
            <v>35.799999999999997</v>
          </cell>
        </row>
      </sheetData>
      <sheetData sheetId="2">
        <row r="8">
          <cell r="C8">
            <v>50.31</v>
          </cell>
        </row>
        <row r="9">
          <cell r="C9">
            <v>59.12</v>
          </cell>
        </row>
        <row r="10">
          <cell r="C10">
            <v>67.8</v>
          </cell>
        </row>
        <row r="11">
          <cell r="C11">
            <v>75.73</v>
          </cell>
        </row>
        <row r="12">
          <cell r="C12">
            <v>85.93</v>
          </cell>
        </row>
        <row r="13">
          <cell r="C13">
            <v>95.26</v>
          </cell>
        </row>
        <row r="20">
          <cell r="C20">
            <v>4.96</v>
          </cell>
        </row>
        <row r="21">
          <cell r="C21">
            <v>2.6</v>
          </cell>
        </row>
        <row r="22">
          <cell r="C22">
            <v>3.08</v>
          </cell>
        </row>
        <row r="23">
          <cell r="C23">
            <v>1.31</v>
          </cell>
        </row>
        <row r="49">
          <cell r="C49">
            <v>5.0599999999999996</v>
          </cell>
        </row>
        <row r="50">
          <cell r="C50">
            <v>4.18</v>
          </cell>
        </row>
        <row r="51">
          <cell r="C51">
            <v>1.25</v>
          </cell>
        </row>
        <row r="71">
          <cell r="C71">
            <v>1.01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95.312599999999989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[1]TEJAS!$E$9</f>
        <v>10.3</v>
      </c>
      <c r="E3" s="6">
        <f>[1]TEJAS!$E$24</f>
        <v>2.08</v>
      </c>
      <c r="F3" s="6">
        <f>D3*E3</f>
        <v>21.424000000000003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f>'[1]PIEZAS ESPECIALES'!$I$28</f>
        <v>35.799999999999997</v>
      </c>
      <c r="F4" s="6">
        <f t="shared" ref="F4:F5" si="0">D4*E4</f>
        <v>3.58</v>
      </c>
    </row>
    <row r="5" spans="1:6" s="10" customFormat="1" ht="12.75" x14ac:dyDescent="0.2">
      <c r="A5" s="9" t="s">
        <v>6</v>
      </c>
      <c r="B5" s="9" t="s">
        <v>7</v>
      </c>
      <c r="C5" s="4" t="s">
        <v>31</v>
      </c>
      <c r="D5" s="8">
        <v>0.04</v>
      </c>
      <c r="E5" s="6">
        <f>'[1]PIEZAS ESPECIALES'!$I$11</f>
        <v>12.07</v>
      </c>
      <c r="F5" s="6">
        <f t="shared" si="0"/>
        <v>0.48280000000000001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[1]COMPLEMENTOS!$C$8</f>
        <v>50.31</v>
      </c>
      <c r="F6" s="6">
        <f t="shared" ref="F6:F18" si="1">D6*E6</f>
        <v>50.31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1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1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si="1"/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1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1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95.312599999999989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1215-D3ED-4626-B81D-7D8B1FC0B964}">
  <dimension ref="A1:F19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104.2186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[1]TEJAS!$E$9</f>
        <v>10.3</v>
      </c>
      <c r="E3" s="6">
        <f>[1]TEJAS!$E$24</f>
        <v>2.08</v>
      </c>
      <c r="F3" s="6">
        <f t="shared" ref="F3:F18" si="0">D3*E3</f>
        <v>21.424000000000003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f>'[1]PIEZAS ESPECIALES'!$I$28</f>
        <v>35.799999999999997</v>
      </c>
      <c r="F4" s="6">
        <f t="shared" si="0"/>
        <v>3.58</v>
      </c>
    </row>
    <row r="5" spans="1:6" s="10" customFormat="1" ht="12.75" x14ac:dyDescent="0.2">
      <c r="A5" s="9" t="s">
        <v>6</v>
      </c>
      <c r="B5" s="9" t="s">
        <v>7</v>
      </c>
      <c r="C5" s="4" t="s">
        <v>31</v>
      </c>
      <c r="D5" s="8">
        <v>0.04</v>
      </c>
      <c r="E5" s="6">
        <f>'[1]PIEZAS ESPECIALES'!$I$11</f>
        <v>12.07</v>
      </c>
      <c r="F5" s="6">
        <f t="shared" si="0"/>
        <v>0.48280000000000001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f>[1]COMPLEMENTOS!$C$9</f>
        <v>59.12</v>
      </c>
      <c r="F6" s="6">
        <f t="shared" si="0"/>
        <v>59.12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f>[1]COMPLEMENTOS!$C$22</f>
        <v>3.08</v>
      </c>
      <c r="F9" s="6">
        <f t="shared" si="0"/>
        <v>0.6160000000000001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104.2186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1AF85-B8B3-4878-9DB5-07D2C8EC08F3}">
  <dimension ref="A1:F19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113.32259999999999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[1]TEJAS!$E$9</f>
        <v>10.3</v>
      </c>
      <c r="E3" s="6">
        <f>[1]TEJAS!$E$24</f>
        <v>2.08</v>
      </c>
      <c r="F3" s="6">
        <f t="shared" ref="F3:F18" si="0">D3*E3</f>
        <v>21.424000000000003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f>'[1]PIEZAS ESPECIALES'!$I$28</f>
        <v>35.799999999999997</v>
      </c>
      <c r="F4" s="6">
        <f t="shared" si="0"/>
        <v>3.58</v>
      </c>
    </row>
    <row r="5" spans="1:6" s="10" customFormat="1" ht="12.75" x14ac:dyDescent="0.2">
      <c r="A5" s="9" t="s">
        <v>6</v>
      </c>
      <c r="B5" s="9" t="s">
        <v>7</v>
      </c>
      <c r="C5" s="4" t="s">
        <v>31</v>
      </c>
      <c r="D5" s="8">
        <v>0.04</v>
      </c>
      <c r="E5" s="6">
        <f>'[1]PIEZAS ESPECIALES'!$I$11</f>
        <v>12.07</v>
      </c>
      <c r="F5" s="6">
        <f t="shared" si="0"/>
        <v>0.48280000000000001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f>[1]COMPLEMENTOS!$C$10</f>
        <v>67.8</v>
      </c>
      <c r="F6" s="6">
        <f t="shared" si="0"/>
        <v>67.8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113.32259999999999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F05F-CE39-49A1-A841-6D457CC99B35}">
  <dimension ref="A1:F19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121.2526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[1]TEJAS!$E$9</f>
        <v>10.3</v>
      </c>
      <c r="E3" s="6">
        <f>[1]TEJAS!$E$24</f>
        <v>2.08</v>
      </c>
      <c r="F3" s="6">
        <f t="shared" ref="F3:F18" si="0">D3*E3</f>
        <v>21.424000000000003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f>'[1]PIEZAS ESPECIALES'!$I$28</f>
        <v>35.799999999999997</v>
      </c>
      <c r="F4" s="6">
        <f t="shared" si="0"/>
        <v>3.58</v>
      </c>
    </row>
    <row r="5" spans="1:6" s="10" customFormat="1" ht="12.75" x14ac:dyDescent="0.2">
      <c r="A5" s="9" t="s">
        <v>6</v>
      </c>
      <c r="B5" s="9" t="s">
        <v>7</v>
      </c>
      <c r="C5" s="4" t="s">
        <v>31</v>
      </c>
      <c r="D5" s="8">
        <v>0.04</v>
      </c>
      <c r="E5" s="6">
        <f>'[1]PIEZAS ESPECIALES'!$I$11</f>
        <v>12.07</v>
      </c>
      <c r="F5" s="6">
        <f t="shared" si="0"/>
        <v>0.48280000000000001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f>[1]COMPLEMENTOS!$C$11</f>
        <v>75.73</v>
      </c>
      <c r="F6" s="6">
        <f t="shared" si="0"/>
        <v>75.73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E19" s="6"/>
      <c r="F19" s="11">
        <f>SUM(F3:F18)</f>
        <v>121.2526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B70D-BC91-451D-85B6-99E261403120}">
  <dimension ref="A1:F20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F20</f>
        <v>131.54859999999999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[1]TEJAS!$E$9</f>
        <v>10.3</v>
      </c>
      <c r="E3" s="6">
        <f>[1]TEJAS!$E$24</f>
        <v>2.08</v>
      </c>
      <c r="F3" s="6">
        <f t="shared" ref="F3:F19" si="0">D3*E3</f>
        <v>21.424000000000003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f>'[1]PIEZAS ESPECIALES'!$I$28</f>
        <v>35.799999999999997</v>
      </c>
      <c r="F4" s="6">
        <f t="shared" si="0"/>
        <v>3.58</v>
      </c>
    </row>
    <row r="5" spans="1:6" s="10" customFormat="1" ht="12.75" x14ac:dyDescent="0.2">
      <c r="A5" s="9" t="s">
        <v>6</v>
      </c>
      <c r="B5" s="9" t="s">
        <v>7</v>
      </c>
      <c r="C5" s="4" t="s">
        <v>31</v>
      </c>
      <c r="D5" s="8">
        <v>0.04</v>
      </c>
      <c r="E5" s="6">
        <f>'[1]PIEZAS ESPECIALES'!$I$11</f>
        <v>12.07</v>
      </c>
      <c r="F5" s="6">
        <f t="shared" si="0"/>
        <v>0.48280000000000001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f>[1]COMPLEMENTOS!$C$12</f>
        <v>85.93</v>
      </c>
      <c r="F6" s="6">
        <f t="shared" si="0"/>
        <v>85.93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ref="F9" si="1">D9*E9</f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[1]COMPLEMENTOS!$C$22</f>
        <v>3.08</v>
      </c>
      <c r="F10" s="6">
        <f t="shared" si="0"/>
        <v>0.6160000000000001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f>[1]COMPLEMENTOS!$C$71</f>
        <v>1.01</v>
      </c>
      <c r="F11" s="6">
        <f t="shared" si="0"/>
        <v>0.20200000000000001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f>[1]COMPLEMENTOS!$C$76</f>
        <v>3.9</v>
      </c>
      <c r="F12" s="6">
        <f t="shared" si="0"/>
        <v>0.39</v>
      </c>
    </row>
    <row r="13" spans="1:6" s="10" customFormat="1" ht="12.75" x14ac:dyDescent="0.2">
      <c r="A13" s="9" t="s">
        <v>6</v>
      </c>
      <c r="B13" s="9" t="s">
        <v>7</v>
      </c>
      <c r="C13" s="10" t="s">
        <v>32</v>
      </c>
      <c r="D13" s="8">
        <v>0.2</v>
      </c>
      <c r="E13" s="6">
        <f>[1]COMPLEMENTOS!$C$51</f>
        <v>1.25</v>
      </c>
      <c r="F13" s="6">
        <f t="shared" si="0"/>
        <v>0.25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f>[1]COMPLEMENTOS!$C$49</f>
        <v>5.0599999999999996</v>
      </c>
      <c r="F14" s="6">
        <f t="shared" si="0"/>
        <v>0.15179999999999999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f>[1]COMPLEMENTOS!$C$50</f>
        <v>4.18</v>
      </c>
      <c r="F15" s="6">
        <f t="shared" si="0"/>
        <v>0.20899999999999999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131.54859999999999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A855-E977-4B8A-B520-C7CE05F3C225}">
  <dimension ref="A1:F19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140.97460000000001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[1]TEJAS!$E$9</f>
        <v>10.3</v>
      </c>
      <c r="E3" s="6">
        <f>[1]TEJAS!$E$24</f>
        <v>2.08</v>
      </c>
      <c r="F3" s="6">
        <f t="shared" ref="F3:F18" si="0">D3*E3</f>
        <v>21.424000000000003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f>'[1]PIEZAS ESPECIALES'!$I$28</f>
        <v>35.799999999999997</v>
      </c>
      <c r="F4" s="6">
        <f t="shared" si="0"/>
        <v>3.58</v>
      </c>
    </row>
    <row r="5" spans="1:6" s="10" customFormat="1" ht="12.75" x14ac:dyDescent="0.2">
      <c r="A5" s="9" t="s">
        <v>6</v>
      </c>
      <c r="B5" s="9" t="s">
        <v>7</v>
      </c>
      <c r="C5" s="4" t="s">
        <v>31</v>
      </c>
      <c r="D5" s="8">
        <v>0.04</v>
      </c>
      <c r="E5" s="6">
        <f>'[1]PIEZAS ESPECIALES'!$I$11</f>
        <v>12.07</v>
      </c>
      <c r="F5" s="6">
        <f t="shared" si="0"/>
        <v>0.48280000000000001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f>[1]COMPLEMENTOS!$C$13</f>
        <v>95.26</v>
      </c>
      <c r="F6" s="6">
        <f t="shared" si="0"/>
        <v>95.26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f>[1]COMPLEMENTOS!$C$22</f>
        <v>3.08</v>
      </c>
      <c r="F9" s="6">
        <f t="shared" si="0"/>
        <v>1.2320000000000002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140.97460000000001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2021-12-03T12:42:59Z</dcterms:modified>
</cp:coreProperties>
</file>