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ws002\Departamento_tecnico\FINALES PRECIOS UNITARIOS\NUEVOS PRECIOS 2022\Doble rastrel metálico\5_TB-10 TECH\"/>
    </mc:Choice>
  </mc:AlternateContent>
  <xr:revisionPtr revIDLastSave="0" documentId="13_ncr:1_{B2D852CE-B521-4E16-BDBF-4867FA0DA185}" xr6:coauthVersionLast="47" xr6:coauthVersionMax="47" xr10:uidLastSave="{00000000-0000-0000-0000-000000000000}"/>
  <bookViews>
    <workbookView xWindow="-3630" yWindow="3465" windowWidth="11130" windowHeight="12480" xr2:uid="{D194C984-7BDE-4AC5-B184-706DC9EB3876}"/>
  </bookViews>
  <sheets>
    <sheet name="rastrel metál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4" i="1"/>
  <c r="E3" i="1"/>
  <c r="E14" i="1"/>
  <c r="E13" i="1"/>
  <c r="E12" i="1"/>
  <c r="E11" i="1"/>
  <c r="E10" i="1"/>
  <c r="E9" i="1"/>
  <c r="E8" i="1"/>
  <c r="E7" i="1"/>
  <c r="E6" i="1"/>
  <c r="D3" i="1"/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 l="1"/>
  <c r="F4" i="1"/>
  <c r="F3" i="1" l="1"/>
  <c r="F19" i="1" l="1"/>
  <c r="F2" i="1" s="1"/>
</calcChain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<sst xmlns="http://schemas.openxmlformats.org/spreadsheetml/2006/main" count="55" uniqueCount="28">
  <si>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</si>
  <si>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</si>
  <si>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</si>
  <si>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</si>
  <si>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</si>
  <si>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</si>
  <si>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</si>
  <si>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</si>
  <si>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</si>
  <si>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</si>
  <si>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</si>
  <si>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</si>
  <si>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</si>
  <si>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</si>
  <si>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</si>
  <si>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</si>
  <si>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</si>
  <si>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>Teja TB-10 Tech Centenaria</t>
  </si>
  <si>
    <t>Teja Ventilación TB-10 Tech Centenaria</t>
  </si>
  <si>
    <t>Caballete Cubre + Centenaria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</si>
  <si>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</si>
  <si>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</si>
  <si>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</si>
  <si>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</si>
  <si>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</si>
  <si>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t>Rastrel metálico 30x30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</si>
  <si>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Centenaria</t>
    </r>
    <r>
      <rPr>
        <sz val="10"/>
        <rFont val="Calibri"/>
        <family val="2"/>
      </rPr>
      <t xml:space="preserve"> de TEJAS BORJA, de 475 x 282 mm, a razón de 10,3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</si>
  <si>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Soporte de rastrel de cumbrera regulable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</si>
</sst>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2">
    <xf numFmtId="0" fontId="0" fillId="0" borderId="0" xfId="0"/>
    <xf numFmtId="0" fontId="3" fillId="2" borderId="0" xfId="1" applyFont="1" applyFill="1" applyAlignment="1">
      <alignment horizontal="center" vertical="top" wrapText="1"/>
    </xf>
    <xf numFmtId="0" fontId="3" fillId="2" borderId="0" xfId="1" applyFont="1" applyFill="1" applyAlignment="1">
      <alignment vertical="top" wrapText="1"/>
    </xf>
    <xf numFmtId="0" fontId="1" fillId="0" borderId="0" xfId="0" applyFont="1" applyAlignment="1">
      <alignment horizontal="center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center" wrapText="1"/>
    </xf>
    <xf numFmtId="164" fontId="4" fillId="0" borderId="0" xfId="1" applyNumberFormat="1" applyFont="1" applyAlignment="1">
      <alignment vertical="top" wrapText="1"/>
    </xf>
    <xf numFmtId="164" fontId="1" fillId="0" borderId="0" xfId="0" applyNumberFormat="1" applyFont="1" applyAlignment="1">
      <alignment vertical="center"/>
    </xf>
    <xf numFmtId="0" fontId="4" fillId="0" borderId="0" xfId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/>
    <xf numFmtId="164" fontId="6" fillId="0" borderId="0" xfId="0" applyNumberFormat="1" applyFont="1"/>
  </cellXfs>
  <cellStyles count="2">
    <cellStyle name="Normal" xfId="0" builtinId="0"/>
    <cellStyle name="Normal 2" xfId="1" xr:uid="{EBDE2B37-039B-4ED7-8D8E-C48B36CE2D3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LES%20PRECIOS%20UNITARIOS/NUEVOS%20PRECIOS%202022/PRECI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JAS"/>
      <sheetName val="PIEZAS ESPECIALES"/>
      <sheetName val="COMPLEMENTOS"/>
    </sheetNames>
    <sheetDataSet>
      <sheetData sheetId="0">
        <row r="9">
          <cell r="E9">
            <v>10.3</v>
          </cell>
        </row>
        <row r="21">
          <cell r="E21">
            <v>2.0499999999999998</v>
          </cell>
        </row>
      </sheetData>
      <sheetData sheetId="1">
        <row r="11">
          <cell r="H11">
            <v>8.6199999999999992</v>
          </cell>
        </row>
        <row r="28">
          <cell r="H28">
            <v>35.799999999999997</v>
          </cell>
        </row>
      </sheetData>
      <sheetData sheetId="2">
        <row r="31">
          <cell r="C31">
            <v>1.96</v>
          </cell>
        </row>
        <row r="33">
          <cell r="C33">
            <v>0.87</v>
          </cell>
        </row>
        <row r="36">
          <cell r="C36">
            <v>1.76</v>
          </cell>
        </row>
        <row r="40">
          <cell r="C40">
            <v>0.28000000000000003</v>
          </cell>
        </row>
        <row r="42">
          <cell r="C42">
            <v>0.42</v>
          </cell>
        </row>
        <row r="49">
          <cell r="C49">
            <v>5.0599999999999996</v>
          </cell>
        </row>
        <row r="51">
          <cell r="C51">
            <v>1.25</v>
          </cell>
        </row>
        <row r="69">
          <cell r="C69">
            <v>0.79</v>
          </cell>
        </row>
        <row r="76">
          <cell r="C76">
            <v>3.9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topLeftCell="B1" zoomScale="90" zoomScaleNormal="90" workbookViewId="0">
      <selection activeCell="B2" sqref="B2"/>
    </sheetView>
  </sheetViews>
  <sheetFormatPr baseColWidth="10" defaultRowHeight="15" x14ac:dyDescent="0.25"/>
  <cols>
    <col min="1" max="1" width="12.5703125" bestFit="1" customWidth="1"/>
    <col min="2" max="2" width="12.28515625" customWidth="1"/>
    <col min="3" max="3" width="97.28515625" customWidth="1"/>
  </cols>
  <sheetData>
    <row r="1" spans="1:6" x14ac:dyDescent="0.2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 x14ac:dyDescent="0.25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61.247600000000013</v>
      </c>
    </row>
    <row r="3" spans="1:6" s="10" customFormat="1" ht="12.75" x14ac:dyDescent="0.2">
      <c r="A3" s="9" t="s">
        <v>6</v>
      </c>
      <c r="B3" s="9" t="s">
        <v>7</v>
      </c>
      <c r="C3" s="4" t="s">
        <v>17</v>
      </c>
      <c r="D3" s="8">
        <f>[1]TEJAS!$E$9</f>
        <v>10.3</v>
      </c>
      <c r="E3" s="6">
        <f>[1]TEJAS!$E$21</f>
        <v>2.0499999999999998</v>
      </c>
      <c r="F3" s="6">
        <f>D3*E3</f>
        <v>21.114999999999998</v>
      </c>
    </row>
    <row r="4" spans="1:6" s="10" customFormat="1" ht="12.75" x14ac:dyDescent="0.2">
      <c r="A4" s="9" t="s">
        <v>6</v>
      </c>
      <c r="B4" s="9" t="s">
        <v>7</v>
      </c>
      <c r="C4" s="4" t="s">
        <v>18</v>
      </c>
      <c r="D4" s="8">
        <v>0.1</v>
      </c>
      <c r="E4" s="6">
        <f>'[1]PIEZAS ESPECIALES'!$H$28</f>
        <v>35.799999999999997</v>
      </c>
      <c r="F4" s="6">
        <f t="shared" ref="F4:F18" si="0">D4*E4</f>
        <v>3.58</v>
      </c>
    </row>
    <row r="5" spans="1:6" s="10" customFormat="1" ht="12.75" x14ac:dyDescent="0.2">
      <c r="A5" s="9" t="s">
        <v>6</v>
      </c>
      <c r="B5" s="9" t="s">
        <v>7</v>
      </c>
      <c r="C5" s="4" t="s">
        <v>19</v>
      </c>
      <c r="D5" s="8">
        <v>0.04</v>
      </c>
      <c r="E5" s="6">
        <f>'[1]PIEZAS ESPECIALES'!$H$11</f>
        <v>8.6199999999999992</v>
      </c>
      <c r="F5" s="6">
        <f t="shared" si="0"/>
        <v>0.3448</v>
      </c>
    </row>
    <row r="6" spans="1:6" s="10" customFormat="1" ht="12.75" x14ac:dyDescent="0.2">
      <c r="A6" s="9" t="s">
        <v>6</v>
      </c>
      <c r="B6" s="9" t="s">
        <v>5</v>
      </c>
      <c r="C6" s="10" t="s">
        <v>20</v>
      </c>
      <c r="D6" s="8">
        <v>1</v>
      </c>
      <c r="E6" s="6">
        <f>[1]COMPLEMENTOS!$C$36</f>
        <v>1.76</v>
      </c>
      <c r="F6" s="6">
        <f t="shared" si="0"/>
        <v>1.76</v>
      </c>
    </row>
    <row r="7" spans="1:6" s="10" customFormat="1" ht="12.75" x14ac:dyDescent="0.2">
      <c r="A7" s="9" t="s">
        <v>6</v>
      </c>
      <c r="B7" s="9" t="s">
        <v>8</v>
      </c>
      <c r="C7" s="10" t="s">
        <v>25</v>
      </c>
      <c r="D7" s="8">
        <v>4.5999999999999996</v>
      </c>
      <c r="E7" s="6">
        <f>[1]COMPLEMENTOS!$C$31</f>
        <v>1.96</v>
      </c>
      <c r="F7" s="6">
        <f t="shared" si="0"/>
        <v>9.016</v>
      </c>
    </row>
    <row r="8" spans="1:6" s="10" customFormat="1" ht="12.75" x14ac:dyDescent="0.2">
      <c r="A8" s="9" t="s">
        <v>6</v>
      </c>
      <c r="B8" s="9" t="s">
        <v>8</v>
      </c>
      <c r="C8" s="10" t="s">
        <v>21</v>
      </c>
      <c r="D8" s="8">
        <v>0.8</v>
      </c>
      <c r="E8" s="6">
        <f>[1]COMPLEMENTOS!$C$42</f>
        <v>0.42</v>
      </c>
      <c r="F8" s="6">
        <f t="shared" si="0"/>
        <v>0.33600000000000002</v>
      </c>
    </row>
    <row r="9" spans="1:6" s="10" customFormat="1" ht="12.75" x14ac:dyDescent="0.2">
      <c r="A9" s="9" t="s">
        <v>6</v>
      </c>
      <c r="B9" s="9" t="s">
        <v>8</v>
      </c>
      <c r="C9" s="10" t="s">
        <v>22</v>
      </c>
      <c r="D9" s="8">
        <v>2</v>
      </c>
      <c r="E9" s="6">
        <f>[1]COMPLEMENTOS!$C$40</f>
        <v>0.28000000000000003</v>
      </c>
      <c r="F9" s="6">
        <f t="shared" si="0"/>
        <v>0.56000000000000005</v>
      </c>
    </row>
    <row r="10" spans="1:6" s="10" customFormat="1" ht="12.75" x14ac:dyDescent="0.2">
      <c r="A10" s="9" t="s">
        <v>6</v>
      </c>
      <c r="B10" s="9" t="s">
        <v>8</v>
      </c>
      <c r="C10" s="10" t="s">
        <v>23</v>
      </c>
      <c r="D10" s="8">
        <v>0.2</v>
      </c>
      <c r="E10" s="6">
        <f>[1]COMPLEMENTOS!$C$69</f>
        <v>0.79</v>
      </c>
      <c r="F10" s="6">
        <f t="shared" si="0"/>
        <v>0.15800000000000003</v>
      </c>
    </row>
    <row r="11" spans="1:6" s="10" customFormat="1" ht="12.75" x14ac:dyDescent="0.2">
      <c r="A11" s="9" t="s">
        <v>6</v>
      </c>
      <c r="B11" s="9" t="s">
        <v>8</v>
      </c>
      <c r="C11" s="10" t="s">
        <v>9</v>
      </c>
      <c r="D11" s="8">
        <v>0.1</v>
      </c>
      <c r="E11" s="6">
        <f>[1]COMPLEMENTOS!$C$76</f>
        <v>3.9</v>
      </c>
      <c r="F11" s="6">
        <f t="shared" si="0"/>
        <v>0.39</v>
      </c>
    </row>
    <row r="12" spans="1:6" s="10" customFormat="1" ht="12.75" x14ac:dyDescent="0.2">
      <c r="A12" s="9" t="s">
        <v>6</v>
      </c>
      <c r="B12" s="9" t="s">
        <v>7</v>
      </c>
      <c r="C12" s="10" t="s">
        <v>27</v>
      </c>
      <c r="D12" s="8">
        <v>0.2</v>
      </c>
      <c r="E12" s="6">
        <f>[1]COMPLEMENTOS!$C$51</f>
        <v>1.25</v>
      </c>
      <c r="F12" s="6">
        <f t="shared" si="0"/>
        <v>0.25</v>
      </c>
    </row>
    <row r="13" spans="1:6" s="10" customFormat="1" ht="12.75" x14ac:dyDescent="0.2">
      <c r="A13" s="9" t="s">
        <v>6</v>
      </c>
      <c r="B13" s="9" t="s">
        <v>7</v>
      </c>
      <c r="C13" s="10" t="s">
        <v>16</v>
      </c>
      <c r="D13" s="8">
        <v>0.03</v>
      </c>
      <c r="E13" s="6">
        <f>[1]COMPLEMENTOS!$C$49</f>
        <v>5.0599999999999996</v>
      </c>
      <c r="F13" s="6">
        <f t="shared" si="0"/>
        <v>0.15179999999999999</v>
      </c>
    </row>
    <row r="14" spans="1:6" s="10" customFormat="1" ht="12.75" x14ac:dyDescent="0.2">
      <c r="A14" s="9" t="s">
        <v>6</v>
      </c>
      <c r="B14" s="9" t="s">
        <v>7</v>
      </c>
      <c r="C14" s="10" t="s">
        <v>24</v>
      </c>
      <c r="D14" s="8">
        <v>0.05</v>
      </c>
      <c r="E14" s="6">
        <f>[1]COMPLEMENTOS!$C$33</f>
        <v>0.87</v>
      </c>
      <c r="F14" s="6">
        <f t="shared" si="0"/>
        <v>4.3500000000000004E-2</v>
      </c>
    </row>
    <row r="15" spans="1:6" s="10" customFormat="1" ht="12.75" x14ac:dyDescent="0.2">
      <c r="A15" s="9" t="s">
        <v>6</v>
      </c>
      <c r="B15" s="9" t="s">
        <v>7</v>
      </c>
      <c r="C15" s="10" t="s">
        <v>10</v>
      </c>
      <c r="D15" s="8">
        <v>0.16</v>
      </c>
      <c r="E15" s="6">
        <v>1.2</v>
      </c>
      <c r="F15" s="6">
        <f t="shared" si="0"/>
        <v>0.192</v>
      </c>
    </row>
    <row r="16" spans="1:6" s="10" customFormat="1" ht="12.75" x14ac:dyDescent="0.2">
      <c r="A16" s="9" t="s">
        <v>11</v>
      </c>
      <c r="B16" s="9" t="s">
        <v>12</v>
      </c>
      <c r="C16" s="10" t="s">
        <v>13</v>
      </c>
      <c r="D16" s="8">
        <v>0.45</v>
      </c>
      <c r="E16" s="6">
        <v>18.43</v>
      </c>
      <c r="F16" s="6">
        <f t="shared" si="0"/>
        <v>8.2934999999999999</v>
      </c>
    </row>
    <row r="17" spans="1:6" s="10" customFormat="1" ht="12.75" x14ac:dyDescent="0.2">
      <c r="A17" s="9" t="s">
        <v>11</v>
      </c>
      <c r="B17" s="9" t="s">
        <v>12</v>
      </c>
      <c r="C17" s="10" t="s">
        <v>14</v>
      </c>
      <c r="D17" s="8">
        <v>0.45</v>
      </c>
      <c r="E17" s="6">
        <v>17.170000000000002</v>
      </c>
      <c r="F17" s="6">
        <f t="shared" si="0"/>
        <v>7.7265000000000006</v>
      </c>
    </row>
    <row r="18" spans="1:6" s="10" customFormat="1" ht="12.75" x14ac:dyDescent="0.2">
      <c r="A18" s="9" t="s">
        <v>11</v>
      </c>
      <c r="B18" s="9" t="s">
        <v>12</v>
      </c>
      <c r="C18" s="10" t="s">
        <v>15</v>
      </c>
      <c r="D18" s="8">
        <v>0.45</v>
      </c>
      <c r="E18" s="6">
        <v>16.29</v>
      </c>
      <c r="F18" s="6">
        <f t="shared" si="0"/>
        <v>7.3304999999999998</v>
      </c>
    </row>
    <row r="19" spans="1:6" s="10" customFormat="1" ht="12.75" x14ac:dyDescent="0.2">
      <c r="A19" s="9"/>
      <c r="F19" s="11">
        <f>SUM(F3:F18)</f>
        <v>61.247600000000013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rastrel metálico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Olmos</dc:creator>
  <cp:lastModifiedBy>Dpto.Tecnico</cp:lastModifiedBy>
  <dcterms:created xsi:type="dcterms:W3CDTF">2020-04-01T13:59:20Z</dcterms:created>
  <dcterms:modified xsi:type="dcterms:W3CDTF">2021-12-10T11:43:06Z</dcterms:modified>
</cp:coreProperties>
</file>