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527"/>
  <workbookPr codeName="ThisWorkbook" defaultThemeVersion="166925"/>
  <bookViews>
    <workbookView xWindow="390" yWindow="390" windowWidth="11130" windowHeight="12480" activeTab="0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externalReferences>
    <externalReference r:id="rId9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<sst xmlns="http://schemas.openxmlformats.org/spreadsheetml/2006/main" count="333" uniqueCount="39">
  <si>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</si>
  <si>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</si>
  <si>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</si>
  <si>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</si>
  <si>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</si>
  <si>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</si>
  <si>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</si>
  <si>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</si>
  <si>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</si>
  <si>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</si>
  <si>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</si>
  <si>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</si>
  <si>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</si>
  <si>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</si>
  <si>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</si>
  <si>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</si>
  <si>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</si>
  <si>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</si>
  <si>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</si>
  <si>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</si>
  <si>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</si>
  <si>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</si>
  <si>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</si>
  <si>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</si>
  <si>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</si>
  <si>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</si>
  <si>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</si>
  <si>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Teja Ventilación TB-4 Nature</t>
  </si>
  <si>
    <t>Teja TB-4 Nature Roja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</si>
  <si>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</si>
  <si>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</si>
  <si>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>TB-4 Nature</t>
    </r>
    <r>
      <rPr>
        <sz val="10"/>
        <rFont val="Calibri"/>
        <family val="2"/>
      </rPr>
      <t xml:space="preserve"> 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</si>
  <si>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120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</si>
  <si>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</si>
  <si>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</si>
  <si>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Panel BORJATHERM espesor 140 mm paso 370</t>
  </si>
  <si>
    <t>Panel BORJATHERM espesor 160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</si>
  <si>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TB-4 Nature </t>
    </r>
    <r>
      <rPr>
        <sz val="10"/>
        <rFont val="Calibri"/>
        <family val="2"/>
      </rPr>
      <t>Roja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442 x 258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</si>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</sst>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7">
          <cell r="E27">
            <v>12.8</v>
          </cell>
        </row>
        <row r="29">
          <cell r="E29">
            <v>1.69</v>
          </cell>
        </row>
      </sheetData>
      <sheetData sheetId="1">
        <row r="4">
          <cell r="G4">
            <v>8.05</v>
          </cell>
        </row>
        <row r="29">
          <cell r="G29">
            <v>32.79</v>
          </cell>
        </row>
      </sheetData>
      <sheetData sheetId="2">
        <row r="8">
          <cell r="C8">
            <v>50.31</v>
          </cell>
        </row>
        <row r="9">
          <cell r="C9">
            <v>59.12</v>
          </cell>
        </row>
        <row r="10">
          <cell r="C10">
            <v>67.8</v>
          </cell>
        </row>
        <row r="11">
          <cell r="C11">
            <v>75.73</v>
          </cell>
        </row>
        <row r="12">
          <cell r="C12">
            <v>85.93</v>
          </cell>
        </row>
        <row r="13">
          <cell r="C13">
            <v>95.26</v>
          </cell>
        </row>
        <row r="20">
          <cell r="C20">
            <v>4.96</v>
          </cell>
        </row>
        <row r="21">
          <cell r="C21">
            <v>2.6</v>
          </cell>
        </row>
        <row r="22">
          <cell r="C22">
            <v>3.08</v>
          </cell>
        </row>
        <row r="23">
          <cell r="C23">
            <v>1.31</v>
          </cell>
        </row>
        <row r="49">
          <cell r="C49">
            <v>5.06</v>
          </cell>
        </row>
        <row r="50">
          <cell r="C50">
            <v>4.18</v>
          </cell>
        </row>
        <row r="51">
          <cell r="C51">
            <v>1.25</v>
          </cell>
        </row>
        <row r="71">
          <cell r="C71">
            <v>1.01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31</v>
      </c>
      <c r="D2" s="5">
        <v>1</v>
      </c>
      <c r="E2" s="6"/>
      <c r="F2" s="7">
        <f>F19</f>
        <v>95.05879999999999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1.69</v>
      </c>
      <c r="F3" s="6">
        <f>D3*E3</f>
        <v>21.632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32.79</v>
      </c>
      <c r="F4" s="6">
        <f aca="true" t="shared" si="0" ref="F4:F5">D4*E4</f>
        <v>3.279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'[1]COMPLEMENTOS'!$C$8</f>
        <v>50.31</v>
      </c>
      <c r="F6" s="6">
        <f aca="true" t="shared" si="1" ref="F6:F18">D6*E6</f>
        <v>50.31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1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1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t="shared" si="1"/>
        <v>0.52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1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1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1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1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95.05879999999999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30</v>
      </c>
      <c r="D2" s="5">
        <v>1</v>
      </c>
      <c r="E2" s="6"/>
      <c r="F2" s="7">
        <f>F19</f>
        <v>103.96479999999998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24</v>
      </c>
      <c r="D6" s="8">
        <v>1</v>
      </c>
      <c r="E6" s="6">
        <f>'[1]COMPLEMENTOS'!$C$9</f>
        <v>59.12</v>
      </c>
      <c r="F6" s="6">
        <f t="shared" si="0"/>
        <v>59.12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0.2</v>
      </c>
      <c r="E9" s="6">
        <f>'[1]COMPLEMENTOS'!$C$22</f>
        <v>3.08</v>
      </c>
      <c r="F9" s="6">
        <f t="shared" si="0"/>
        <v>0.6160000000000001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103.96479999999998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zoomScale="90" zoomScaleNormal="90" workbookViewId="0" topLeftCell="B2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29</v>
      </c>
      <c r="D2" s="5">
        <v>1</v>
      </c>
      <c r="E2" s="6"/>
      <c r="F2" s="7">
        <f>F19</f>
        <v>113.0688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f>'[1]COMPLEMENTOS'!$C$10</f>
        <v>67.8</v>
      </c>
      <c r="F6" s="6">
        <f t="shared" si="0"/>
        <v>67.8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113.0688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zoomScale="90" zoomScaleNormal="90" workbookViewId="0" topLeftCell="B2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120.9988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32</v>
      </c>
      <c r="D6" s="8">
        <v>1</v>
      </c>
      <c r="E6" s="6">
        <f>'[1]COMPLEMENTOS'!$C$11</f>
        <v>75.73</v>
      </c>
      <c r="F6" s="6">
        <f t="shared" si="0"/>
        <v>75.73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f>'[1]COMPLEMENTOS'!$C$21</f>
        <v>2.6</v>
      </c>
      <c r="F9" s="6">
        <f t="shared" si="0"/>
        <v>1.04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120.9988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F20</f>
        <v>131.29479999999998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1.69</v>
      </c>
      <c r="F3" s="6">
        <f aca="true" t="shared" si="0" ref="F3:F19">D3*E3</f>
        <v>21.632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35</v>
      </c>
      <c r="D6" s="8">
        <v>1</v>
      </c>
      <c r="E6" s="6">
        <f>'[1]COMPLEMENTOS'!$C$12</f>
        <v>85.93</v>
      </c>
      <c r="F6" s="6">
        <f t="shared" si="0"/>
        <v>85.93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f>'[1]COMPLEMENTOS'!$C$21</f>
        <v>2.6</v>
      </c>
      <c r="F9" s="6">
        <f aca="true" t="shared" si="1" ref="F9">D9*E9</f>
        <v>0.52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'[1]COMPLEMENTOS'!$C$22</f>
        <v>3.08</v>
      </c>
      <c r="F10" s="6">
        <f t="shared" si="0"/>
        <v>0.6160000000000001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f>'[1]COMPLEMENTOS'!$C$71</f>
        <v>1.01</v>
      </c>
      <c r="F11" s="6">
        <f t="shared" si="0"/>
        <v>0.202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f>'[1]COMPLEMENTOS'!$C$76</f>
        <v>3.9</v>
      </c>
      <c r="F12" s="6">
        <f t="shared" si="0"/>
        <v>0.39</v>
      </c>
    </row>
    <row r="13" spans="1:6" s="10" customFormat="1" ht="12.75">
      <c r="A13" s="9" t="s">
        <v>6</v>
      </c>
      <c r="B13" s="9" t="s">
        <v>7</v>
      </c>
      <c r="C13" s="10" t="s">
        <v>38</v>
      </c>
      <c r="D13" s="8">
        <v>0.2</v>
      </c>
      <c r="E13" s="6">
        <f>'[1]COMPLEMENTOS'!$C$51</f>
        <v>1.25</v>
      </c>
      <c r="F13" s="6">
        <f t="shared" si="0"/>
        <v>0.25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0.03</v>
      </c>
      <c r="E14" s="6">
        <f>'[1]COMPLEMENTOS'!$C$49</f>
        <v>5.06</v>
      </c>
      <c r="F14" s="6">
        <f t="shared" si="0"/>
        <v>0.1518</v>
      </c>
    </row>
    <row r="15" spans="1:6" s="10" customFormat="1" ht="12.75">
      <c r="A15" s="9" t="s">
        <v>6</v>
      </c>
      <c r="B15" s="9" t="s">
        <v>7</v>
      </c>
      <c r="C15" s="10" t="s">
        <v>22</v>
      </c>
      <c r="D15" s="8">
        <v>0.05</v>
      </c>
      <c r="E15" s="6">
        <f>'[1]COMPLEMENTOS'!$C$50</f>
        <v>4.18</v>
      </c>
      <c r="F15" s="6">
        <f t="shared" si="0"/>
        <v>0.209</v>
      </c>
    </row>
    <row r="16" spans="1:6" s="10" customFormat="1" ht="12.75">
      <c r="A16" s="9" t="s">
        <v>6</v>
      </c>
      <c r="B16" s="9" t="s">
        <v>7</v>
      </c>
      <c r="C16" s="10" t="s">
        <v>14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15</v>
      </c>
      <c r="B17" s="9" t="s">
        <v>16</v>
      </c>
      <c r="C17" s="10" t="s">
        <v>17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15</v>
      </c>
      <c r="B18" s="9" t="s">
        <v>16</v>
      </c>
      <c r="C18" s="10" t="s">
        <v>18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15</v>
      </c>
      <c r="B19" s="9" t="s">
        <v>16</v>
      </c>
      <c r="C19" s="10" t="s">
        <v>19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131.29479999999998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F19</f>
        <v>140.72080000000003</v>
      </c>
    </row>
    <row r="3" spans="1:6" s="10" customFormat="1" ht="12.75">
      <c r="A3" s="9" t="s">
        <v>6</v>
      </c>
      <c r="B3" s="9" t="s">
        <v>7</v>
      </c>
      <c r="C3" s="4" t="s">
        <v>28</v>
      </c>
      <c r="D3" s="8">
        <f>'[1]TEJAS'!$E$27</f>
        <v>12.8</v>
      </c>
      <c r="E3" s="6">
        <f>'[1]TEJAS'!$E$29</f>
        <v>1.69</v>
      </c>
      <c r="F3" s="6">
        <f aca="true" t="shared" si="0" ref="F3:F18">D3*E3</f>
        <v>21.632</v>
      </c>
    </row>
    <row r="4" spans="1:6" s="10" customFormat="1" ht="12.75">
      <c r="A4" s="9" t="s">
        <v>6</v>
      </c>
      <c r="B4" s="9" t="s">
        <v>7</v>
      </c>
      <c r="C4" s="4" t="s">
        <v>27</v>
      </c>
      <c r="D4" s="8">
        <v>0.1</v>
      </c>
      <c r="E4" s="6">
        <f>'[1]PIEZAS ESPECIALES'!$G$29</f>
        <v>32.79</v>
      </c>
      <c r="F4" s="6">
        <f t="shared" si="0"/>
        <v>3.279</v>
      </c>
    </row>
    <row r="5" spans="1:6" s="10" customFormat="1" ht="12.75">
      <c r="A5" s="9" t="s">
        <v>6</v>
      </c>
      <c r="B5" s="9" t="s">
        <v>7</v>
      </c>
      <c r="C5" s="4" t="s">
        <v>26</v>
      </c>
      <c r="D5" s="8">
        <v>0.04</v>
      </c>
      <c r="E5" s="6">
        <f>'[1]PIEZAS ESPECIALES'!$G$4</f>
        <v>8.05</v>
      </c>
      <c r="F5" s="6">
        <f t="shared" si="0"/>
        <v>0.322</v>
      </c>
    </row>
    <row r="6" spans="1:6" s="10" customFormat="1" ht="12.75">
      <c r="A6" s="9" t="s">
        <v>6</v>
      </c>
      <c r="B6" s="9" t="s">
        <v>5</v>
      </c>
      <c r="C6" s="10" t="s">
        <v>36</v>
      </c>
      <c r="D6" s="8">
        <v>1</v>
      </c>
      <c r="E6" s="6">
        <f>'[1]COMPLEMENTOS'!$C$13</f>
        <v>95.26</v>
      </c>
      <c r="F6" s="6">
        <f t="shared" si="0"/>
        <v>95.26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f>'[1]COMPLEMENTOS'!$C$20</f>
        <v>4.96</v>
      </c>
      <c r="F7" s="6">
        <f t="shared" si="0"/>
        <v>0.992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f>'[1]COMPLEMENTOS'!$C$23</f>
        <v>1.31</v>
      </c>
      <c r="F8" s="6">
        <f t="shared" si="0"/>
        <v>0.786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0.4</v>
      </c>
      <c r="E9" s="6">
        <f>'[1]COMPLEMENTOS'!$C$22</f>
        <v>3.08</v>
      </c>
      <c r="F9" s="6">
        <f t="shared" si="0"/>
        <v>1.2320000000000002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f>'[1]COMPLEMENTOS'!$C$71</f>
        <v>1.01</v>
      </c>
      <c r="F10" s="6">
        <f t="shared" si="0"/>
        <v>0.202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38</v>
      </c>
      <c r="D12" s="8">
        <v>0.2</v>
      </c>
      <c r="E12" s="6">
        <f>'[1]COMPLEMENTOS'!$C$51</f>
        <v>1.25</v>
      </c>
      <c r="F12" s="6">
        <f t="shared" si="0"/>
        <v>0.25</v>
      </c>
    </row>
    <row r="13" spans="1:6" s="10" customFormat="1" ht="12.75">
      <c r="A13" s="9" t="s">
        <v>6</v>
      </c>
      <c r="B13" s="9" t="s">
        <v>7</v>
      </c>
      <c r="C13" s="10" t="s">
        <v>21</v>
      </c>
      <c r="D13" s="8">
        <v>0.03</v>
      </c>
      <c r="E13" s="6">
        <f>'[1]COMPLEMENTOS'!$C$49</f>
        <v>5.06</v>
      </c>
      <c r="F13" s="6">
        <f t="shared" si="0"/>
        <v>0.1518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0.05</v>
      </c>
      <c r="E14" s="6">
        <f>'[1]COMPLEMENTOS'!$C$50</f>
        <v>4.18</v>
      </c>
      <c r="F14" s="6">
        <f t="shared" si="0"/>
        <v>0.209</v>
      </c>
    </row>
    <row r="15" spans="1:6" s="10" customFormat="1" ht="12.75">
      <c r="A15" s="9" t="s">
        <v>6</v>
      </c>
      <c r="B15" s="9" t="s">
        <v>7</v>
      </c>
      <c r="C15" s="10" t="s">
        <v>14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15</v>
      </c>
      <c r="B16" s="9" t="s">
        <v>16</v>
      </c>
      <c r="C16" s="10" t="s">
        <v>17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15</v>
      </c>
      <c r="B17" s="9" t="s">
        <v>16</v>
      </c>
      <c r="C17" s="10" t="s">
        <v>18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15</v>
      </c>
      <c r="B18" s="9" t="s">
        <v>16</v>
      </c>
      <c r="C18" s="10" t="s">
        <v>19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140.72080000000003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2021-12-02T11:19:25Z</dcterms:modified>
  <cp:category/>
  <cp:version/>
  <cp:contentType/>
  <cp:contentStatus/>
</cp:coreProperties>
</file>