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codeName="ThisWorkbook" defaultThemeVersion="166925"/>
  <bookViews>
    <workbookView xWindow="1125" yWindow="1125" windowWidth="11130" windowHeight="5730" activeTab="0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externalReferences>
    <externalReference r:id="rId9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<sst xmlns="http://schemas.openxmlformats.org/spreadsheetml/2006/main" count="333" uniqueCount="39">
  <si>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</si>
  <si>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</si>
  <si>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</si>
  <si>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</si>
  <si>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</si>
  <si>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</si>
  <si>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</si>
  <si>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</si>
  <si>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</si>
  <si>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</si>
  <si>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</si>
  <si>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</si>
  <si>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</si>
  <si>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</si>
  <si>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</si>
  <si>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</si>
  <si>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</si>
  <si>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</si>
  <si>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</si>
  <si>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</si>
  <si>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Panel BORJATHERM espesor 60 mm paso 370</t>
  </si>
  <si>
    <t>Espuma Fijación Tejas</t>
  </si>
  <si>
    <t>Adhesivo-Sellador masilla PU 300</t>
  </si>
  <si>
    <t>Liston de arranque 80 x 50 mm</t>
  </si>
  <si>
    <t>Panel BORJATHERM espesor 80 mm paso 370</t>
  </si>
  <si>
    <t>Panel BORJATHERM espesor 100 mm paso 370</t>
  </si>
  <si>
    <t>Teja Ventilación Alicantina-12 Nature</t>
  </si>
  <si>
    <t>Caballete Angular Nature</t>
  </si>
  <si>
    <t>Panel BORJATHERM espesor 120 mm paso 370</t>
  </si>
  <si>
    <t>Panel BORJATHERM espesor 140 mm paso 370</t>
  </si>
  <si>
    <t>Panel BORJATHERM espesor 160 mm paso 370</t>
  </si>
  <si>
    <t>Teja Alicantina-12  Nature Norteña/Litoral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</si>
  <si>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Alicantina-12 Nature </t>
    </r>
    <r>
      <rPr>
        <sz val="10"/>
        <rFont val="Calibri"/>
        <family val="2"/>
      </rPr>
      <t>Norteña/Litoral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430 x 257 mm, a razón de 12,3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</si>
  <si>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Alicantina-12 Nature </t>
    </r>
    <r>
      <rPr>
        <sz val="10"/>
        <rFont val="Calibri"/>
        <family val="2"/>
      </rPr>
      <t>Norteña/Litoral de TEJAS BORJA, de 430 x 257 mm, a razón de 12,3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</si>
  <si>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>Alicantina-12 Nature</t>
    </r>
    <r>
      <rPr>
        <sz val="10"/>
        <rFont val="Calibri"/>
        <family val="2"/>
      </rPr>
      <t xml:space="preserve"> Norteña/Litoral de TEJAS BORJA, de 430 x 257 mm, a razón de 12,3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</si>
  <si>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Alicantina-12 Nature </t>
    </r>
    <r>
      <rPr>
        <sz val="10"/>
        <rFont val="Calibri"/>
        <family val="2"/>
      </rPr>
      <t>Norteña/Litoral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430 x 257 mm, a razón de 12,3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</si>
  <si>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Alicantina-12 Nature </t>
    </r>
    <r>
      <rPr>
        <sz val="10"/>
        <rFont val="Calibri"/>
        <family val="2"/>
      </rPr>
      <t>Norteña/Litoral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430 x 257 mm, a razón de 12,3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</si>
  <si>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Alicantina-12 Nature </t>
    </r>
    <r>
      <rPr>
        <sz val="10"/>
        <rFont val="Calibri"/>
        <family val="2"/>
      </rPr>
      <t>Norteña/Litoral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430 x 257 mm, a razón de 12,3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</si>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</sst>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E2">
            <v>12.3</v>
          </cell>
        </row>
        <row r="7">
          <cell r="E7">
            <v>2.46</v>
          </cell>
        </row>
      </sheetData>
      <sheetData sheetId="1">
        <row r="30">
          <cell r="B30">
            <v>10.68</v>
          </cell>
        </row>
        <row r="37">
          <cell r="B37">
            <v>39.35</v>
          </cell>
        </row>
      </sheetData>
      <sheetData sheetId="2">
        <row r="8">
          <cell r="C8">
            <v>50.31</v>
          </cell>
        </row>
        <row r="9">
          <cell r="C9">
            <v>59.12</v>
          </cell>
        </row>
        <row r="10">
          <cell r="C10">
            <v>67.8</v>
          </cell>
        </row>
        <row r="11">
          <cell r="C11">
            <v>75.73</v>
          </cell>
        </row>
        <row r="12">
          <cell r="C12">
            <v>85.93</v>
          </cell>
        </row>
        <row r="13">
          <cell r="C13">
            <v>95.26</v>
          </cell>
        </row>
        <row r="20">
          <cell r="C20">
            <v>5.46</v>
          </cell>
        </row>
        <row r="21">
          <cell r="C21">
            <v>2.6</v>
          </cell>
        </row>
        <row r="22">
          <cell r="C22">
            <v>3.08</v>
          </cell>
        </row>
        <row r="23">
          <cell r="C23">
            <v>1.31</v>
          </cell>
        </row>
        <row r="49">
          <cell r="C49">
            <v>5.57</v>
          </cell>
        </row>
        <row r="50">
          <cell r="C50">
            <v>4.6</v>
          </cell>
        </row>
        <row r="51">
          <cell r="C51">
            <v>1.38</v>
          </cell>
        </row>
        <row r="71">
          <cell r="C71">
            <v>1.01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32</v>
      </c>
      <c r="D2" s="5">
        <v>1</v>
      </c>
      <c r="E2" s="6"/>
      <c r="F2" s="7">
        <f>F19</f>
        <v>104.6083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'[1]TEJAS'!$E$2</f>
        <v>12.3</v>
      </c>
      <c r="E3" s="6">
        <f>'[1]TEJAS'!$E$7</f>
        <v>2.46</v>
      </c>
      <c r="F3" s="6">
        <f>D3*E3</f>
        <v>30.258000000000003</v>
      </c>
    </row>
    <row r="4" spans="1:6" s="10" customFormat="1" ht="12.75">
      <c r="A4" s="9" t="s">
        <v>6</v>
      </c>
      <c r="B4" s="9" t="s">
        <v>7</v>
      </c>
      <c r="C4" s="4" t="s">
        <v>26</v>
      </c>
      <c r="D4" s="8">
        <v>0.1</v>
      </c>
      <c r="E4" s="6">
        <f>'[1]PIEZAS ESPECIALES'!$B$37</f>
        <v>39.35</v>
      </c>
      <c r="F4" s="6">
        <f aca="true" t="shared" si="0" ref="F4:F5">D4*E4</f>
        <v>3.9350000000000005</v>
      </c>
    </row>
    <row r="5" spans="1:6" s="10" customFormat="1" ht="12.75">
      <c r="A5" s="9" t="s">
        <v>6</v>
      </c>
      <c r="B5" s="9" t="s">
        <v>7</v>
      </c>
      <c r="C5" s="4" t="s">
        <v>27</v>
      </c>
      <c r="D5" s="8">
        <v>0.04</v>
      </c>
      <c r="E5" s="6">
        <f>'[1]PIEZAS ESPECIALES'!$B$30</f>
        <v>10.68</v>
      </c>
      <c r="F5" s="6">
        <f t="shared" si="0"/>
        <v>0.4272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f>'[1]COMPLEMENTOS'!$C$8</f>
        <v>50.31</v>
      </c>
      <c r="F6" s="6">
        <f aca="true" t="shared" si="1" ref="F6:F18">D6*E6</f>
        <v>50.31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1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1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f>'[1]COMPLEMENTOS'!$C$21</f>
        <v>2.6</v>
      </c>
      <c r="F9" s="6">
        <f t="shared" si="1"/>
        <v>0.52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1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1.38</v>
      </c>
      <c r="F12" s="6">
        <f t="shared" si="1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5.57</v>
      </c>
      <c r="F13" s="6">
        <f t="shared" si="1"/>
        <v>0.1671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4.6</v>
      </c>
      <c r="F14" s="6">
        <f t="shared" si="1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2.75">
      <c r="A19" s="9"/>
      <c r="F19" s="11">
        <f>SUM(F3:F18)</f>
        <v>104.6083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DDC34-E589-435E-9729-8C44E03F92C2}">
  <dimension ref="A1:F19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33</v>
      </c>
      <c r="D2" s="5">
        <v>1</v>
      </c>
      <c r="E2" s="6"/>
      <c r="F2" s="7">
        <f>F19</f>
        <v>113.51429999999999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'[1]TEJAS'!$E$2</f>
        <v>12.3</v>
      </c>
      <c r="E3" s="6">
        <f>'[1]TEJAS'!$E$7</f>
        <v>2.46</v>
      </c>
      <c r="F3" s="6">
        <f aca="true" t="shared" si="0" ref="F3:F18">D3*E3</f>
        <v>30.258000000000003</v>
      </c>
    </row>
    <row r="4" spans="1:6" s="10" customFormat="1" ht="12.75">
      <c r="A4" s="9" t="s">
        <v>6</v>
      </c>
      <c r="B4" s="9" t="s">
        <v>7</v>
      </c>
      <c r="C4" s="4" t="s">
        <v>26</v>
      </c>
      <c r="D4" s="8">
        <v>0.1</v>
      </c>
      <c r="E4" s="6">
        <f>'[1]PIEZAS ESPECIALES'!$B$37</f>
        <v>39.35</v>
      </c>
      <c r="F4" s="6">
        <f t="shared" si="0"/>
        <v>3.9350000000000005</v>
      </c>
    </row>
    <row r="5" spans="1:6" s="10" customFormat="1" ht="12.75">
      <c r="A5" s="9" t="s">
        <v>6</v>
      </c>
      <c r="B5" s="9" t="s">
        <v>7</v>
      </c>
      <c r="C5" s="4" t="s">
        <v>27</v>
      </c>
      <c r="D5" s="8">
        <v>0.04</v>
      </c>
      <c r="E5" s="6">
        <f>'[1]PIEZAS ESPECIALES'!$B$30</f>
        <v>10.68</v>
      </c>
      <c r="F5" s="6">
        <f t="shared" si="0"/>
        <v>0.4272</v>
      </c>
    </row>
    <row r="6" spans="1:6" s="10" customFormat="1" ht="12.75">
      <c r="A6" s="9" t="s">
        <v>6</v>
      </c>
      <c r="B6" s="9" t="s">
        <v>5</v>
      </c>
      <c r="C6" s="10" t="s">
        <v>24</v>
      </c>
      <c r="D6" s="8">
        <v>1</v>
      </c>
      <c r="E6" s="6">
        <f>'[1]COMPLEMENTOS'!$C$9</f>
        <v>59.12</v>
      </c>
      <c r="F6" s="6">
        <f t="shared" si="0"/>
        <v>59.12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0.2</v>
      </c>
      <c r="E9" s="6">
        <f>'[1]COMPLEMENTOS'!$C$22</f>
        <v>3.08</v>
      </c>
      <c r="F9" s="6">
        <f t="shared" si="0"/>
        <v>0.6160000000000001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4.6</v>
      </c>
      <c r="F14" s="6">
        <f t="shared" si="0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113.51429999999999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B243C-9DE0-4C3D-BDCF-93FFEC16EFC0}">
  <dimension ref="A1:F19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F19</f>
        <v>122.61829999999999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'[1]TEJAS'!$E$2</f>
        <v>12.3</v>
      </c>
      <c r="E3" s="6">
        <f>'[1]TEJAS'!$E$7</f>
        <v>2.46</v>
      </c>
      <c r="F3" s="6">
        <f aca="true" t="shared" si="0" ref="F3:F18">D3*E3</f>
        <v>30.258000000000003</v>
      </c>
    </row>
    <row r="4" spans="1:6" s="10" customFormat="1" ht="12.75">
      <c r="A4" s="9" t="s">
        <v>6</v>
      </c>
      <c r="B4" s="9" t="s">
        <v>7</v>
      </c>
      <c r="C4" s="4" t="s">
        <v>26</v>
      </c>
      <c r="D4" s="8">
        <v>0.1</v>
      </c>
      <c r="E4" s="6">
        <f>'[1]PIEZAS ESPECIALES'!$B$37</f>
        <v>39.35</v>
      </c>
      <c r="F4" s="6">
        <f t="shared" si="0"/>
        <v>3.9350000000000005</v>
      </c>
    </row>
    <row r="5" spans="1:6" s="10" customFormat="1" ht="12.75">
      <c r="A5" s="9" t="s">
        <v>6</v>
      </c>
      <c r="B5" s="9" t="s">
        <v>7</v>
      </c>
      <c r="C5" s="4" t="s">
        <v>27</v>
      </c>
      <c r="D5" s="8">
        <v>0.04</v>
      </c>
      <c r="E5" s="6">
        <f>'[1]PIEZAS ESPECIALES'!$B$30</f>
        <v>10.68</v>
      </c>
      <c r="F5" s="6">
        <f t="shared" si="0"/>
        <v>0.4272</v>
      </c>
    </row>
    <row r="6" spans="1:6" s="10" customFormat="1" ht="12.75">
      <c r="A6" s="9" t="s">
        <v>6</v>
      </c>
      <c r="B6" s="9" t="s">
        <v>5</v>
      </c>
      <c r="C6" s="10" t="s">
        <v>25</v>
      </c>
      <c r="D6" s="8">
        <v>1</v>
      </c>
      <c r="E6" s="6">
        <f>'[1]COMPLEMENTOS'!$C$10</f>
        <v>67.8</v>
      </c>
      <c r="F6" s="6">
        <f t="shared" si="0"/>
        <v>67.8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f>'[1]COMPLEMENTOS'!$C$21</f>
        <v>2.6</v>
      </c>
      <c r="F9" s="6">
        <f t="shared" si="0"/>
        <v>1.04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4.6</v>
      </c>
      <c r="F14" s="6">
        <f t="shared" si="0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122.61829999999999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3751E-FD85-41FB-8269-04E2E8773AA1}">
  <dimension ref="A1:F19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F19</f>
        <v>130.54829999999998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'[1]TEJAS'!$E$2</f>
        <v>12.3</v>
      </c>
      <c r="E3" s="6">
        <f>'[1]TEJAS'!$E$7</f>
        <v>2.46</v>
      </c>
      <c r="F3" s="6">
        <f aca="true" t="shared" si="0" ref="F3:F18">D3*E3</f>
        <v>30.258000000000003</v>
      </c>
    </row>
    <row r="4" spans="1:6" s="10" customFormat="1" ht="12.75">
      <c r="A4" s="9" t="s">
        <v>6</v>
      </c>
      <c r="B4" s="9" t="s">
        <v>7</v>
      </c>
      <c r="C4" s="4" t="s">
        <v>26</v>
      </c>
      <c r="D4" s="8">
        <v>0.1</v>
      </c>
      <c r="E4" s="6">
        <f>'[1]PIEZAS ESPECIALES'!$B$37</f>
        <v>39.35</v>
      </c>
      <c r="F4" s="6">
        <f t="shared" si="0"/>
        <v>3.9350000000000005</v>
      </c>
    </row>
    <row r="5" spans="1:6" s="10" customFormat="1" ht="12.75">
      <c r="A5" s="9" t="s">
        <v>6</v>
      </c>
      <c r="B5" s="9" t="s">
        <v>7</v>
      </c>
      <c r="C5" s="4" t="s">
        <v>27</v>
      </c>
      <c r="D5" s="8">
        <v>0.04</v>
      </c>
      <c r="E5" s="6">
        <f>'[1]PIEZAS ESPECIALES'!$B$30</f>
        <v>10.68</v>
      </c>
      <c r="F5" s="6">
        <f t="shared" si="0"/>
        <v>0.4272</v>
      </c>
    </row>
    <row r="6" spans="1:6" s="10" customFormat="1" ht="12.75">
      <c r="A6" s="9" t="s">
        <v>6</v>
      </c>
      <c r="B6" s="9" t="s">
        <v>5</v>
      </c>
      <c r="C6" s="10" t="s">
        <v>28</v>
      </c>
      <c r="D6" s="8">
        <v>1</v>
      </c>
      <c r="E6" s="6">
        <f>'[1]COMPLEMENTOS'!$C$11</f>
        <v>75.73</v>
      </c>
      <c r="F6" s="6">
        <f t="shared" si="0"/>
        <v>75.73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f>'[1]COMPLEMENTOS'!$C$21</f>
        <v>2.6</v>
      </c>
      <c r="F9" s="6">
        <f t="shared" si="0"/>
        <v>1.04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4.6</v>
      </c>
      <c r="F14" s="6">
        <f t="shared" si="0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130.54829999999998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52146-6D78-4B17-AF64-70D4B92D41E5}">
  <dimension ref="A1:F20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F20</f>
        <v>140.84430000000003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'[1]TEJAS'!$E$2</f>
        <v>12.3</v>
      </c>
      <c r="E3" s="6">
        <f>'[1]TEJAS'!$E$7</f>
        <v>2.46</v>
      </c>
      <c r="F3" s="6">
        <f aca="true" t="shared" si="0" ref="F3:F19">D3*E3</f>
        <v>30.258000000000003</v>
      </c>
    </row>
    <row r="4" spans="1:6" s="10" customFormat="1" ht="12.75">
      <c r="A4" s="9" t="s">
        <v>6</v>
      </c>
      <c r="B4" s="9" t="s">
        <v>7</v>
      </c>
      <c r="C4" s="4" t="s">
        <v>26</v>
      </c>
      <c r="D4" s="8">
        <v>0.1</v>
      </c>
      <c r="E4" s="6">
        <f>'[1]PIEZAS ESPECIALES'!$B$37</f>
        <v>39.35</v>
      </c>
      <c r="F4" s="6">
        <f t="shared" si="0"/>
        <v>3.9350000000000005</v>
      </c>
    </row>
    <row r="5" spans="1:6" s="10" customFormat="1" ht="12.75">
      <c r="A5" s="9" t="s">
        <v>6</v>
      </c>
      <c r="B5" s="9" t="s">
        <v>7</v>
      </c>
      <c r="C5" s="4" t="s">
        <v>27</v>
      </c>
      <c r="D5" s="8">
        <v>0.04</v>
      </c>
      <c r="E5" s="6">
        <f>'[1]PIEZAS ESPECIALES'!$B$30</f>
        <v>10.68</v>
      </c>
      <c r="F5" s="6">
        <f t="shared" si="0"/>
        <v>0.4272</v>
      </c>
    </row>
    <row r="6" spans="1:6" s="10" customFormat="1" ht="12.75">
      <c r="A6" s="9" t="s">
        <v>6</v>
      </c>
      <c r="B6" s="9" t="s">
        <v>5</v>
      </c>
      <c r="C6" s="10" t="s">
        <v>29</v>
      </c>
      <c r="D6" s="8">
        <v>1</v>
      </c>
      <c r="E6" s="6">
        <f>'[1]COMPLEMENTOS'!$C$12</f>
        <v>85.93</v>
      </c>
      <c r="F6" s="6">
        <f t="shared" si="0"/>
        <v>85.93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f>'[1]COMPLEMENTOS'!$C$21</f>
        <v>2.6</v>
      </c>
      <c r="F9" s="6">
        <f>D9*E9</f>
        <v>0.52</v>
      </c>
    </row>
    <row r="10" spans="1:6" s="10" customFormat="1" ht="12.75">
      <c r="A10" s="9" t="s">
        <v>6</v>
      </c>
      <c r="B10" s="9" t="s">
        <v>8</v>
      </c>
      <c r="C10" s="10" t="s">
        <v>11</v>
      </c>
      <c r="D10" s="8">
        <v>0.2</v>
      </c>
      <c r="E10" s="6">
        <f>'[1]COMPLEMENTOS'!$C$22</f>
        <v>3.08</v>
      </c>
      <c r="F10" s="6">
        <f>D10*E10</f>
        <v>0.6160000000000001</v>
      </c>
    </row>
    <row r="11" spans="1:6" s="10" customFormat="1" ht="12.75">
      <c r="A11" s="9" t="s">
        <v>6</v>
      </c>
      <c r="B11" s="9" t="s">
        <v>8</v>
      </c>
      <c r="C11" s="10" t="s">
        <v>12</v>
      </c>
      <c r="D11" s="8">
        <v>0.2</v>
      </c>
      <c r="E11" s="6">
        <f>'[1]COMPLEMENTOS'!$C$71</f>
        <v>1.01</v>
      </c>
      <c r="F11" s="6">
        <f t="shared" si="0"/>
        <v>0.202</v>
      </c>
    </row>
    <row r="12" spans="1:6" s="10" customFormat="1" ht="12.75">
      <c r="A12" s="9" t="s">
        <v>6</v>
      </c>
      <c r="B12" s="9" t="s">
        <v>8</v>
      </c>
      <c r="C12" s="10" t="s">
        <v>13</v>
      </c>
      <c r="D12" s="8">
        <v>0.1</v>
      </c>
      <c r="E12" s="6">
        <f>'[1]COMPLEMENTOS'!$C$76</f>
        <v>3.9</v>
      </c>
      <c r="F12" s="6">
        <f t="shared" si="0"/>
        <v>0.39</v>
      </c>
    </row>
    <row r="13" spans="1:6" s="10" customFormat="1" ht="12.75">
      <c r="A13" s="9" t="s">
        <v>6</v>
      </c>
      <c r="B13" s="9" t="s">
        <v>7</v>
      </c>
      <c r="C13" s="10" t="s">
        <v>38</v>
      </c>
      <c r="D13" s="8">
        <v>0.2</v>
      </c>
      <c r="E13" s="6">
        <f>'[1]COMPLEMENTOS'!$C$51</f>
        <v>1.38</v>
      </c>
      <c r="F13" s="6">
        <f t="shared" si="0"/>
        <v>0.27599999999999997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0.03</v>
      </c>
      <c r="E14" s="6">
        <f>'[1]COMPLEMENTOS'!$C$49</f>
        <v>5.57</v>
      </c>
      <c r="F14" s="6">
        <f t="shared" si="0"/>
        <v>0.1671</v>
      </c>
    </row>
    <row r="15" spans="1:6" s="10" customFormat="1" ht="12.75">
      <c r="A15" s="9" t="s">
        <v>6</v>
      </c>
      <c r="B15" s="9" t="s">
        <v>7</v>
      </c>
      <c r="C15" s="10" t="s">
        <v>22</v>
      </c>
      <c r="D15" s="8">
        <v>0.05</v>
      </c>
      <c r="E15" s="6">
        <f>'[1]COMPLEMENTOS'!$C$50</f>
        <v>4.6</v>
      </c>
      <c r="F15" s="6">
        <f t="shared" si="0"/>
        <v>0.22999999999999998</v>
      </c>
    </row>
    <row r="16" spans="1:6" s="10" customFormat="1" ht="12.75">
      <c r="A16" s="9" t="s">
        <v>6</v>
      </c>
      <c r="B16" s="9" t="s">
        <v>7</v>
      </c>
      <c r="C16" s="10" t="s">
        <v>14</v>
      </c>
      <c r="D16" s="8">
        <v>0.16</v>
      </c>
      <c r="E16" s="6">
        <v>2.8</v>
      </c>
      <c r="F16" s="6">
        <f t="shared" si="0"/>
        <v>0.44799999999999995</v>
      </c>
    </row>
    <row r="17" spans="1:6" s="10" customFormat="1" ht="12.75">
      <c r="A17" s="9" t="s">
        <v>15</v>
      </c>
      <c r="B17" s="9" t="s">
        <v>16</v>
      </c>
      <c r="C17" s="10" t="s">
        <v>17</v>
      </c>
      <c r="D17" s="8">
        <v>0.3</v>
      </c>
      <c r="E17" s="6">
        <v>18.43</v>
      </c>
      <c r="F17" s="6">
        <f t="shared" si="0"/>
        <v>5.529</v>
      </c>
    </row>
    <row r="18" spans="1:6" s="10" customFormat="1" ht="12.75">
      <c r="A18" s="9" t="s">
        <v>15</v>
      </c>
      <c r="B18" s="9" t="s">
        <v>16</v>
      </c>
      <c r="C18" s="10" t="s">
        <v>18</v>
      </c>
      <c r="D18" s="8">
        <v>0.3</v>
      </c>
      <c r="E18" s="6">
        <v>17.17</v>
      </c>
      <c r="F18" s="6">
        <f t="shared" si="0"/>
        <v>5.151000000000001</v>
      </c>
    </row>
    <row r="19" spans="1:6" s="10" customFormat="1" ht="12.75">
      <c r="A19" s="9" t="s">
        <v>15</v>
      </c>
      <c r="B19" s="9" t="s">
        <v>16</v>
      </c>
      <c r="C19" s="10" t="s">
        <v>19</v>
      </c>
      <c r="D19" s="8">
        <v>0.3</v>
      </c>
      <c r="E19" s="6">
        <v>16.29</v>
      </c>
      <c r="F19" s="6">
        <f t="shared" si="0"/>
        <v>4.887</v>
      </c>
    </row>
    <row r="20" spans="1:6" s="10" customFormat="1" ht="12.75">
      <c r="A20" s="9"/>
      <c r="F20" s="11">
        <f>SUM(F3:F19)</f>
        <v>140.84430000000003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7385F-9BD7-496D-81F4-F3C34C665D89}">
  <dimension ref="A1:F19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F19</f>
        <v>150.27030000000002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'[1]TEJAS'!$E$2</f>
        <v>12.3</v>
      </c>
      <c r="E3" s="6">
        <f>'[1]TEJAS'!$E$7</f>
        <v>2.46</v>
      </c>
      <c r="F3" s="6">
        <f aca="true" t="shared" si="0" ref="F3:F18">D3*E3</f>
        <v>30.258000000000003</v>
      </c>
    </row>
    <row r="4" spans="1:6" s="10" customFormat="1" ht="12.75">
      <c r="A4" s="9" t="s">
        <v>6</v>
      </c>
      <c r="B4" s="9" t="s">
        <v>7</v>
      </c>
      <c r="C4" s="4" t="s">
        <v>26</v>
      </c>
      <c r="D4" s="8">
        <v>0.1</v>
      </c>
      <c r="E4" s="6">
        <f>'[1]PIEZAS ESPECIALES'!$B$37</f>
        <v>39.35</v>
      </c>
      <c r="F4" s="6">
        <f t="shared" si="0"/>
        <v>3.9350000000000005</v>
      </c>
    </row>
    <row r="5" spans="1:6" s="10" customFormat="1" ht="12.75">
      <c r="A5" s="9" t="s">
        <v>6</v>
      </c>
      <c r="B5" s="9" t="s">
        <v>7</v>
      </c>
      <c r="C5" s="4" t="s">
        <v>27</v>
      </c>
      <c r="D5" s="8">
        <v>0.04</v>
      </c>
      <c r="E5" s="6">
        <f>'[1]PIEZAS ESPECIALES'!$B$30</f>
        <v>10.68</v>
      </c>
      <c r="F5" s="6">
        <f t="shared" si="0"/>
        <v>0.4272</v>
      </c>
    </row>
    <row r="6" spans="1:6" s="10" customFormat="1" ht="12.75">
      <c r="A6" s="9" t="s">
        <v>6</v>
      </c>
      <c r="B6" s="9" t="s">
        <v>5</v>
      </c>
      <c r="C6" s="10" t="s">
        <v>30</v>
      </c>
      <c r="D6" s="8">
        <v>1</v>
      </c>
      <c r="E6" s="6">
        <f>'[1]COMPLEMENTOS'!$C$13</f>
        <v>95.26</v>
      </c>
      <c r="F6" s="6">
        <f t="shared" si="0"/>
        <v>95.26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0.4</v>
      </c>
      <c r="E9" s="6">
        <f>'[1]COMPLEMENTOS'!$C$22</f>
        <v>3.08</v>
      </c>
      <c r="F9" s="6">
        <f t="shared" si="0"/>
        <v>1.2320000000000002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4.6</v>
      </c>
      <c r="F14" s="6">
        <f t="shared" si="0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150.27030000000002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2022-02-01T10:05:18Z</dcterms:modified>
  <cp:category/>
  <cp:version/>
  <cp:contentType/>
  <cp:contentStatus/>
</cp:coreProperties>
</file>