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THERM\1_FLAT-5XL\"/>
    </mc:Choice>
  </mc:AlternateContent>
  <xr:revisionPtr revIDLastSave="0" documentId="13_ncr:1_{EC582530-B9AB-481D-837F-46245C2D8026}" xr6:coauthVersionLast="47" xr6:coauthVersionMax="47" xr10:uidLastSave="{00000000-0000-0000-0000-000000000000}"/>
  <bookViews>
    <workbookView xWindow="1425" yWindow="1425" windowWidth="23055" windowHeight="13260" activeTab="5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6" l="1"/>
  <c r="F11" i="6"/>
  <c r="F10" i="6"/>
  <c r="F9" i="6"/>
  <c r="F8" i="6"/>
  <c r="F7" i="6"/>
  <c r="F6" i="6"/>
  <c r="E3" i="6"/>
  <c r="D3" i="6"/>
  <c r="F3" i="6" s="1"/>
  <c r="F15" i="5"/>
  <c r="F14" i="5"/>
  <c r="F13" i="5"/>
  <c r="F6" i="5"/>
  <c r="F5" i="5"/>
  <c r="F4" i="5"/>
  <c r="E3" i="5"/>
  <c r="D3" i="5"/>
  <c r="F14" i="4"/>
  <c r="F13" i="4"/>
  <c r="F12" i="4"/>
  <c r="F11" i="4"/>
  <c r="F10" i="4"/>
  <c r="F9" i="4"/>
  <c r="F8" i="4"/>
  <c r="F5" i="4"/>
  <c r="F4" i="4"/>
  <c r="E3" i="4"/>
  <c r="D3" i="4"/>
  <c r="F3" i="4" s="1"/>
  <c r="F11" i="3"/>
  <c r="F10" i="3"/>
  <c r="F9" i="3"/>
  <c r="F8" i="3"/>
  <c r="F7" i="3"/>
  <c r="F6" i="3"/>
  <c r="E3" i="3"/>
  <c r="D3" i="3"/>
  <c r="E3" i="2"/>
  <c r="D3" i="2"/>
  <c r="D3" i="1"/>
  <c r="E3" i="1"/>
  <c r="F5" i="6"/>
  <c r="F4" i="6"/>
  <c r="F5" i="3"/>
  <c r="F4" i="3"/>
  <c r="F13" i="6"/>
  <c r="F11" i="5"/>
  <c r="F10" i="5"/>
  <c r="F9" i="5"/>
  <c r="F7" i="5"/>
  <c r="F3" i="5"/>
  <c r="F14" i="3"/>
  <c r="F13" i="3"/>
  <c r="F18" i="6"/>
  <c r="F17" i="6"/>
  <c r="F16" i="6"/>
  <c r="F15" i="6"/>
  <c r="F12" i="6"/>
  <c r="F19" i="5"/>
  <c r="F18" i="5"/>
  <c r="F17" i="5"/>
  <c r="F16" i="5"/>
  <c r="F12" i="5"/>
  <c r="F8" i="5"/>
  <c r="F18" i="4"/>
  <c r="F17" i="4"/>
  <c r="F16" i="4"/>
  <c r="F15" i="4"/>
  <c r="F7" i="4"/>
  <c r="F6" i="4"/>
  <c r="F3" i="3"/>
  <c r="F12" i="3"/>
  <c r="F15" i="3"/>
  <c r="F16" i="3"/>
  <c r="F17" i="3"/>
  <c r="F18" i="3"/>
  <c r="F19" i="6" l="1"/>
  <c r="F2" i="6" s="1"/>
  <c r="F19" i="4"/>
  <c r="F2" i="4" s="1"/>
  <c r="F20" i="5"/>
  <c r="F2" i="5" s="1"/>
  <c r="F19" i="3"/>
  <c r="F2" i="3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4" i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<sst xmlns="http://schemas.openxmlformats.org/spreadsheetml/2006/main" count="333" uniqueCount="38">
  <si>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</si>
  <si>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</si>
  <si>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</si>
  <si>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</si>
  <si>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</si>
  <si>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</si>
  <si>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</si>
  <si>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</si>
  <si>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</si>
  <si>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</si>
  <si>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</si>
  <si>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</si>
  <si>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</si>
  <si>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</si>
  <si>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</si>
  <si>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</si>
  <si>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</si>
  <si>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</si>
  <si>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</si>
  <si>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</si>
  <si>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Teja Ventilación FLAT 5XL</t>
  </si>
  <si>
    <t xml:space="preserve">Caballete 100º </t>
  </si>
  <si>
    <t>Espuma Fijación Tejas</t>
  </si>
  <si>
    <t>Adhesivo-Sellador masilla PU 300</t>
  </si>
  <si>
    <t>Liston de arranque 80 x 50 mm</t>
  </si>
  <si>
    <t>Teja FLAT 5XL León Matte</t>
  </si>
  <si>
    <t>Caballete 100º</t>
  </si>
  <si>
    <t>Panel BORJATHERM espesor 120 mm paso 370</t>
  </si>
  <si>
    <t>Panel BORJATHERM espesor 100 mm paso 370</t>
  </si>
  <si>
    <t>Panel BORJATHERM espesor 80 mm paso 370</t>
  </si>
  <si>
    <t>Panel BORJATHERM espesor 60 mm paso 370</t>
  </si>
  <si>
    <t>Panel BORJATHERM espesor 160 mm paso 370</t>
  </si>
  <si>
    <t>Soporte de rastrel de cumbrera regulable</t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</si>
  <si>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plana modelo FLAT 5XL LEÓN de TEJAS BORJA, de 457 x 510 mm, a razón de 5,48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</si>
  <si>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plana modelo FLAT 5XL LEÓN de TEJAS BORJA, de 457 x 510 mm, a razón de 5,48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</si>
  <si>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plana modelo FLAT 5XL LEÓN de TEJAS BORJA, de 457 x 510 mm, a razón de 5,48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</si>
  <si>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5XL LEÓN</t>
    </r>
    <r>
      <rPr>
        <sz val="10"/>
        <rFont val="Calibri"/>
        <family val="2"/>
      </rPr>
      <t xml:space="preserve"> de TEJAS BORJA, de 457 x 510 mm, a razón de 5,48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</si>
  <si>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plana modelo</t>
    </r>
    <r>
      <rPr>
        <b/>
        <sz val="10"/>
        <rFont val="Calibri"/>
        <family val="2"/>
      </rPr>
      <t xml:space="preserve"> FLAT 5XL LEÓN</t>
    </r>
    <r>
      <rPr>
        <sz val="10"/>
        <rFont val="Calibri"/>
        <family val="2"/>
      </rPr>
      <t xml:space="preserve"> de TEJAS BORJA, de 457 x 510 mm, a razón de 5,48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</si>
</sst>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4">
          <cell r="B4">
            <v>7.66</v>
          </cell>
        </row>
      </sheetData>
      <sheetData sheetId="1">
        <row r="9">
          <cell r="C9">
            <v>11.63</v>
          </cell>
        </row>
      </sheetData>
      <sheetData sheetId="2">
        <row r="8">
          <cell r="C8">
            <v>50.31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opLeftCell="B1" zoomScale="90" zoomScaleNormal="90" workbookViewId="0">
      <selection activeCell="E5" sqref="E5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120.54980000000002</v>
      </c>
    </row>
    <row r="3" spans="1:6" s="10" customFormat="1" ht="12.75" x14ac:dyDescent="0.2">
      <c r="A3" s="9" t="s">
        <v>6</v>
      </c>
      <c r="B3" s="9" t="s">
        <v>7</v>
      </c>
      <c r="C3" s="4" t="s">
        <v>25</v>
      </c>
      <c r="D3" s="8">
        <f>[1]TEJAS!$B$2</f>
        <v>5.48</v>
      </c>
      <c r="E3" s="6">
        <f>[1]TEJAS!$B$4</f>
        <v>7.66</v>
      </c>
      <c r="F3" s="6">
        <f>D3*E3</f>
        <v>41.976800000000004</v>
      </c>
    </row>
    <row r="4" spans="1:6" s="10" customFormat="1" ht="12.75" x14ac:dyDescent="0.2">
      <c r="A4" s="9" t="s">
        <v>6</v>
      </c>
      <c r="B4" s="9" t="s">
        <v>7</v>
      </c>
      <c r="C4" s="4" t="s">
        <v>20</v>
      </c>
      <c r="D4" s="8">
        <v>0.1</v>
      </c>
      <c r="E4" s="6">
        <v>51.55</v>
      </c>
      <c r="F4" s="6">
        <f t="shared" ref="F4:F5" si="0">D4*E4</f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21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30</v>
      </c>
      <c r="D6" s="8">
        <v>1</v>
      </c>
      <c r="E6" s="6">
        <v>52.83</v>
      </c>
      <c r="F6" s="6">
        <f t="shared" ref="F6:F18" si="1">D6*E6</f>
        <v>52.83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1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1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 t="shared" si="1"/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1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4.83</v>
      </c>
      <c r="F14" s="6">
        <f t="shared" si="1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1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120.54980000000002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4D8BC-D64C-4564-8B95-F86047075D3B}">
  <dimension ref="A1:F19"/>
  <sheetViews>
    <sheetView topLeftCell="B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129.99780000000001</v>
      </c>
    </row>
    <row r="3" spans="1:6" s="10" customFormat="1" ht="12.75" x14ac:dyDescent="0.2">
      <c r="A3" s="9" t="s">
        <v>6</v>
      </c>
      <c r="B3" s="9" t="s">
        <v>7</v>
      </c>
      <c r="C3" s="4" t="s">
        <v>25</v>
      </c>
      <c r="D3" s="8">
        <f>[1]TEJAS!$B$2</f>
        <v>5.48</v>
      </c>
      <c r="E3" s="6">
        <f>[1]TEJAS!$B$4</f>
        <v>7.66</v>
      </c>
      <c r="F3" s="6">
        <f t="shared" ref="F3:F18" si="0">D3*E3</f>
        <v>41.976800000000004</v>
      </c>
    </row>
    <row r="4" spans="1:6" s="10" customFormat="1" ht="12.75" x14ac:dyDescent="0.2">
      <c r="A4" s="9" t="s">
        <v>6</v>
      </c>
      <c r="B4" s="9" t="s">
        <v>7</v>
      </c>
      <c r="C4" s="4" t="s">
        <v>20</v>
      </c>
      <c r="D4" s="8">
        <v>0.1</v>
      </c>
      <c r="E4" s="6">
        <v>51.55</v>
      </c>
      <c r="F4" s="6">
        <f t="shared" si="0"/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29</v>
      </c>
      <c r="D6" s="8">
        <v>1</v>
      </c>
      <c r="E6" s="6">
        <v>62.08</v>
      </c>
      <c r="F6" s="6">
        <f t="shared" si="0"/>
        <v>62.08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24</v>
      </c>
      <c r="D9" s="8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129.99780000000001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7F93C-A854-406E-B918-F8EB0540E3D0}">
  <dimension ref="A1:F19"/>
  <sheetViews>
    <sheetView topLeftCell="B1" zoomScale="90" zoomScaleNormal="90" workbookViewId="0">
      <selection activeCell="C31" sqref="C31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139.47180000000003</v>
      </c>
    </row>
    <row r="3" spans="1:6" s="10" customFormat="1" ht="12.75" x14ac:dyDescent="0.2">
      <c r="A3" s="9" t="s">
        <v>6</v>
      </c>
      <c r="B3" s="9" t="s">
        <v>7</v>
      </c>
      <c r="C3" s="4" t="s">
        <v>25</v>
      </c>
      <c r="D3" s="8">
        <f>[1]TEJAS!$B$2</f>
        <v>5.48</v>
      </c>
      <c r="E3" s="6">
        <f>[1]TEJAS!$B$4</f>
        <v>7.66</v>
      </c>
      <c r="F3" s="6">
        <f t="shared" ref="F3:F18" si="0">D3*E3</f>
        <v>41.976800000000004</v>
      </c>
    </row>
    <row r="4" spans="1:6" s="10" customFormat="1" ht="12.75" x14ac:dyDescent="0.2">
      <c r="A4" s="9" t="s">
        <v>6</v>
      </c>
      <c r="B4" s="9" t="s">
        <v>7</v>
      </c>
      <c r="C4" s="4" t="s">
        <v>20</v>
      </c>
      <c r="D4" s="8">
        <v>0.1</v>
      </c>
      <c r="E4" s="6">
        <v>51.55</v>
      </c>
      <c r="F4" s="6">
        <f t="shared" si="0"/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v>71.180000000000007</v>
      </c>
      <c r="F6" s="6">
        <f t="shared" si="0"/>
        <v>71.180000000000007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139.47180000000003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A829B-C8DC-4BE7-A1FD-DE8114EF3004}">
  <dimension ref="A1:F19"/>
  <sheetViews>
    <sheetView topLeftCell="B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147.82179999999997</v>
      </c>
    </row>
    <row r="3" spans="1:6" s="10" customFormat="1" ht="12.75" x14ac:dyDescent="0.2">
      <c r="A3" s="9" t="s">
        <v>6</v>
      </c>
      <c r="B3" s="9" t="s">
        <v>7</v>
      </c>
      <c r="C3" s="4" t="s">
        <v>25</v>
      </c>
      <c r="D3" s="8">
        <f>[1]TEJAS!$B$2</f>
        <v>5.48</v>
      </c>
      <c r="E3" s="6">
        <f>[1]TEJAS!$B$4</f>
        <v>7.66</v>
      </c>
      <c r="F3" s="6">
        <f t="shared" ref="F3:F18" si="0">D3*E3</f>
        <v>41.976800000000004</v>
      </c>
    </row>
    <row r="4" spans="1:6" s="10" customFormat="1" ht="12.75" x14ac:dyDescent="0.2">
      <c r="A4" s="9" t="s">
        <v>6</v>
      </c>
      <c r="B4" s="9" t="s">
        <v>7</v>
      </c>
      <c r="C4" s="4" t="s">
        <v>20</v>
      </c>
      <c r="D4" s="8">
        <v>0.1</v>
      </c>
      <c r="E4" s="6">
        <v>51.55</v>
      </c>
      <c r="F4" s="6">
        <f t="shared" si="0"/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v>79.53</v>
      </c>
      <c r="F6" s="6">
        <f t="shared" si="0"/>
        <v>79.53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147.82179999999997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E9229-1A2F-4FC6-92F6-9431F3744E5B}">
  <dimension ref="A1:F20"/>
  <sheetViews>
    <sheetView topLeftCell="B1" zoomScale="90" zoomScaleNormal="90" workbookViewId="0">
      <selection activeCell="E5" sqref="E5:E16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F20</f>
        <v>158.71979999999999</v>
      </c>
    </row>
    <row r="3" spans="1:6" s="10" customFormat="1" ht="12.75" x14ac:dyDescent="0.2">
      <c r="A3" s="9" t="s">
        <v>6</v>
      </c>
      <c r="B3" s="9" t="s">
        <v>7</v>
      </c>
      <c r="C3" s="4" t="s">
        <v>25</v>
      </c>
      <c r="D3" s="8">
        <f>[1]TEJAS!$B$2</f>
        <v>5.48</v>
      </c>
      <c r="E3" s="6">
        <f>[1]TEJAS!$B$4</f>
        <v>7.66</v>
      </c>
      <c r="F3" s="6">
        <f t="shared" ref="F3:F19" si="0">D3*E3</f>
        <v>41.976800000000004</v>
      </c>
    </row>
    <row r="4" spans="1:6" s="10" customFormat="1" ht="12.75" x14ac:dyDescent="0.2">
      <c r="A4" s="9" t="s">
        <v>6</v>
      </c>
      <c r="B4" s="9" t="s">
        <v>7</v>
      </c>
      <c r="C4" s="4" t="s">
        <v>20</v>
      </c>
      <c r="D4" s="8">
        <v>0.1</v>
      </c>
      <c r="E4" s="6">
        <v>51.55</v>
      </c>
      <c r="F4" s="6">
        <f t="shared" si="0"/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v>90.23</v>
      </c>
      <c r="F6" s="6">
        <f t="shared" si="0"/>
        <v>90.23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 t="shared" ref="F9" si="1">D9*E9</f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3.85</v>
      </c>
      <c r="F10" s="6">
        <f t="shared" si="0"/>
        <v>0.77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v>1.03</v>
      </c>
      <c r="F11" s="6">
        <f t="shared" si="0"/>
        <v>0.20600000000000002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v>3.98</v>
      </c>
      <c r="F12" s="6">
        <f t="shared" si="0"/>
        <v>0.39800000000000002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32</v>
      </c>
      <c r="D13" s="8">
        <v>0.2</v>
      </c>
      <c r="E13" s="6">
        <v>1.45</v>
      </c>
      <c r="F13" s="6">
        <f t="shared" si="0"/>
        <v>0.28999999999999998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0.03</v>
      </c>
      <c r="E14" s="6">
        <v>5.85</v>
      </c>
      <c r="F14" s="6">
        <f t="shared" si="0"/>
        <v>0.17549999999999999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23</v>
      </c>
      <c r="D15" s="8">
        <v>0.05</v>
      </c>
      <c r="E15" s="6">
        <v>4.83</v>
      </c>
      <c r="F15" s="6">
        <f t="shared" si="0"/>
        <v>0.24150000000000002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3.08</v>
      </c>
      <c r="F16" s="6">
        <f t="shared" si="0"/>
        <v>0.49280000000000002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158.71979999999999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734A5-B56E-46D4-BDE3-FA5AFC0BED65}">
  <dimension ref="A1:F19"/>
  <sheetViews>
    <sheetView tabSelected="1" topLeftCell="B1" zoomScale="90" zoomScaleNormal="90" workbookViewId="0">
      <selection activeCell="C34" sqref="C34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168.70779999999996</v>
      </c>
    </row>
    <row r="3" spans="1:6" s="10" customFormat="1" ht="12.75" x14ac:dyDescent="0.2">
      <c r="A3" s="9" t="s">
        <v>6</v>
      </c>
      <c r="B3" s="9" t="s">
        <v>7</v>
      </c>
      <c r="C3" s="4" t="s">
        <v>25</v>
      </c>
      <c r="D3" s="8">
        <f>[1]TEJAS!$B$2</f>
        <v>5.48</v>
      </c>
      <c r="E3" s="6">
        <f>[1]TEJAS!$B$4</f>
        <v>7.66</v>
      </c>
      <c r="F3" s="6">
        <f t="shared" ref="F3:F18" si="0">D3*E3</f>
        <v>41.976800000000004</v>
      </c>
    </row>
    <row r="4" spans="1:6" s="10" customFormat="1" ht="12.75" x14ac:dyDescent="0.2">
      <c r="A4" s="9" t="s">
        <v>6</v>
      </c>
      <c r="B4" s="9" t="s">
        <v>7</v>
      </c>
      <c r="C4" s="4" t="s">
        <v>20</v>
      </c>
      <c r="D4" s="8">
        <v>0.1</v>
      </c>
      <c r="E4" s="6">
        <v>51.55</v>
      </c>
      <c r="F4" s="6">
        <f t="shared" si="0"/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31</v>
      </c>
      <c r="D6" s="8">
        <v>1</v>
      </c>
      <c r="E6" s="6">
        <v>100.02</v>
      </c>
      <c r="F6" s="6">
        <f t="shared" si="0"/>
        <v>100.02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24</v>
      </c>
      <c r="D9" s="8">
        <v>0.4</v>
      </c>
      <c r="E9" s="6">
        <v>3.85</v>
      </c>
      <c r="F9" s="6">
        <f t="shared" si="0"/>
        <v>1.54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168.70779999999996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2022-12-09T12:13:12Z</dcterms:modified>
</cp:coreProperties>
</file>